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全区社保基金收入" sheetId="1" r:id="rId1"/>
  </sheets>
  <calcPr calcId="144525"/>
</workbook>
</file>

<file path=xl/sharedStrings.xml><?xml version="1.0" encoding="utf-8"?>
<sst xmlns="http://schemas.openxmlformats.org/spreadsheetml/2006/main" count="20">
  <si>
    <r>
      <t>2017</t>
    </r>
    <r>
      <rPr>
        <b/>
        <sz val="18"/>
        <rFont val="宋体"/>
        <charset val="134"/>
      </rPr>
      <t>年章丘区社会保险基金预算收入决算草案表</t>
    </r>
  </si>
  <si>
    <t>单位：万元</t>
  </si>
  <si>
    <t>项      目</t>
  </si>
  <si>
    <r>
      <t>2016</t>
    </r>
    <r>
      <rPr>
        <b/>
        <sz val="11"/>
        <rFont val="宋体"/>
        <charset val="134"/>
      </rPr>
      <t>年决算数</t>
    </r>
  </si>
  <si>
    <r>
      <t>2017</t>
    </r>
    <r>
      <rPr>
        <b/>
        <sz val="11"/>
        <rFont val="宋体"/>
        <charset val="134"/>
      </rPr>
      <t>年预算数</t>
    </r>
  </si>
  <si>
    <r>
      <t>2017</t>
    </r>
    <r>
      <rPr>
        <b/>
        <sz val="11"/>
        <rFont val="宋体"/>
        <charset val="134"/>
      </rPr>
      <t>年决算数</t>
    </r>
  </si>
  <si>
    <t>金额</t>
  </si>
  <si>
    <t>占预算%</t>
  </si>
  <si>
    <t>增长％</t>
  </si>
  <si>
    <t xml:space="preserve">  社会保险基金收入合计</t>
  </si>
  <si>
    <t xml:space="preserve">    一、企业职工基本养老保险基金收入</t>
  </si>
  <si>
    <t xml:space="preserve">        其中：保险费收入</t>
  </si>
  <si>
    <t xml:space="preserve">    二、失业保险基金收入</t>
  </si>
  <si>
    <t xml:space="preserve">    三、城镇职工基本医疗保险基金收入</t>
  </si>
  <si>
    <t xml:space="preserve">    四、工伤保险基金收入</t>
  </si>
  <si>
    <r>
      <t xml:space="preserve">    五、生育保险基金</t>
    </r>
    <r>
      <rPr>
        <sz val="11"/>
        <rFont val="宋体"/>
        <charset val="134"/>
      </rPr>
      <t>收入</t>
    </r>
  </si>
  <si>
    <t xml:space="preserve">    六、居民基本养老保险基金收入</t>
  </si>
  <si>
    <t xml:space="preserve">              财政补贴收入</t>
  </si>
  <si>
    <t xml:space="preserve">    七、居民基本医疗保险基金收入</t>
  </si>
  <si>
    <t>八、机关事业单位养老保险收入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</si>
</sst>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_ "/>
    <numFmt numFmtId="177" formatCode="0.00_ 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b/>
      <sz val="12"/>
      <name val="宋体"/>
      <charset val="134"/>
    </font>
    <font>
      <b/>
      <sz val="18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b/>
      <sz val="11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name val="Times"/>
      <family val="1"/>
      <charset val="0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name val="宋体"/>
      <charset val="134"/>
    </font>
    <font>
      <b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1" borderId="3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14" borderId="4" applyNumberFormat="0" applyAlignment="0" applyProtection="0">
      <alignment vertical="center"/>
    </xf>
    <xf numFmtId="0" fontId="0" fillId="0" borderId="0"/>
    <xf numFmtId="0" fontId="21" fillId="14" borderId="2" applyNumberFormat="0" applyAlignment="0" applyProtection="0">
      <alignment vertical="center"/>
    </xf>
    <xf numFmtId="0" fontId="23" fillId="15" borderId="5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/>
    <xf numFmtId="0" fontId="0" fillId="0" borderId="0" xfId="0" applyFill="1" applyAlignment="1"/>
    <xf numFmtId="0" fontId="0" fillId="0" borderId="0" xfId="0" applyAlignment="1"/>
    <xf numFmtId="0" fontId="0" fillId="0" borderId="0" xfId="0" applyFont="1" applyAlignment="1"/>
    <xf numFmtId="0" fontId="2" fillId="0" borderId="0" xfId="50" applyFont="1" applyFill="1" applyAlignment="1" applyProtection="1">
      <alignment horizontal="center" vertical="center"/>
      <protection locked="0"/>
    </xf>
    <xf numFmtId="0" fontId="3" fillId="0" borderId="0" xfId="25" applyFont="1" applyAlignment="1">
      <alignment vertical="center"/>
    </xf>
    <xf numFmtId="177" fontId="0" fillId="0" borderId="0" xfId="25" applyNumberFormat="1" applyAlignment="1">
      <alignment horizontal="center" vertical="center"/>
    </xf>
    <xf numFmtId="176" fontId="3" fillId="0" borderId="0" xfId="25" applyNumberFormat="1" applyFont="1" applyAlignment="1">
      <alignment horizontal="center" vertical="center"/>
    </xf>
    <xf numFmtId="177" fontId="3" fillId="0" borderId="0" xfId="25" applyNumberFormat="1" applyFont="1" applyAlignment="1">
      <alignment horizontal="center" vertical="center"/>
    </xf>
    <xf numFmtId="177" fontId="4" fillId="0" borderId="0" xfId="25" applyNumberFormat="1" applyFont="1" applyAlignment="1">
      <alignment horizontal="right" vertical="center"/>
    </xf>
    <xf numFmtId="0" fontId="5" fillId="0" borderId="1" xfId="50" applyNumberFormat="1" applyFont="1" applyFill="1" applyBorder="1" applyAlignment="1" applyProtection="1">
      <alignment horizontal="center" vertical="center" shrinkToFit="1"/>
      <protection locked="0"/>
    </xf>
    <xf numFmtId="176" fontId="5" fillId="0" borderId="1" xfId="51" applyNumberFormat="1" applyFont="1" applyFill="1" applyBorder="1" applyAlignment="1" applyProtection="1">
      <alignment horizontal="center" vertical="center" wrapText="1"/>
      <protection locked="0"/>
    </xf>
    <xf numFmtId="177" fontId="5" fillId="0" borderId="1" xfId="51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25" applyFont="1" applyBorder="1" applyAlignment="1">
      <alignment horizontal="justify" vertical="center" wrapText="1"/>
    </xf>
    <xf numFmtId="176" fontId="7" fillId="0" borderId="1" xfId="25" applyNumberFormat="1" applyFont="1" applyBorder="1" applyAlignment="1">
      <alignment horizontal="right" vertical="center" wrapText="1"/>
    </xf>
    <xf numFmtId="177" fontId="8" fillId="0" borderId="1" xfId="11" applyNumberFormat="1" applyFont="1" applyBorder="1" applyAlignment="1">
      <alignment horizontal="right" vertical="center" wrapText="1"/>
    </xf>
    <xf numFmtId="0" fontId="8" fillId="0" borderId="1" xfId="25" applyFont="1" applyBorder="1" applyAlignment="1">
      <alignment horizontal="justify" vertical="center" wrapText="1"/>
    </xf>
    <xf numFmtId="176" fontId="8" fillId="0" borderId="1" xfId="5" applyNumberFormat="1" applyFont="1" applyBorder="1" applyAlignment="1">
      <alignment horizontal="right" vertical="center" wrapText="1"/>
    </xf>
    <xf numFmtId="176" fontId="9" fillId="0" borderId="0" xfId="5" applyNumberFormat="1" applyFont="1" applyFill="1" applyBorder="1" applyAlignment="1">
      <alignment horizontal="right" vertical="center" wrapText="1"/>
    </xf>
    <xf numFmtId="176" fontId="0" fillId="0" borderId="0" xfId="0" applyNumberFormat="1" applyAlignment="1"/>
    <xf numFmtId="0" fontId="8" fillId="0" borderId="1" xfId="25" applyFont="1" applyFill="1" applyBorder="1" applyAlignment="1">
      <alignment horizontal="justify" vertical="center" wrapText="1"/>
    </xf>
    <xf numFmtId="176" fontId="8" fillId="0" borderId="1" xfId="5" applyNumberFormat="1" applyFont="1" applyFill="1" applyBorder="1" applyAlignment="1">
      <alignment horizontal="right" vertical="center" wrapText="1"/>
    </xf>
    <xf numFmtId="177" fontId="8" fillId="0" borderId="1" xfId="11" applyNumberFormat="1" applyFont="1" applyFill="1" applyBorder="1" applyAlignment="1">
      <alignment horizontal="right" vertical="center" wrapText="1"/>
    </xf>
    <xf numFmtId="176" fontId="0" fillId="0" borderId="0" xfId="0" applyNumberFormat="1" applyFill="1" applyAlignment="1"/>
    <xf numFmtId="0" fontId="8" fillId="0" borderId="1" xfId="25" applyFont="1" applyFill="1" applyBorder="1" applyAlignment="1">
      <alignment horizontal="center" vertical="center" wrapText="1"/>
    </xf>
    <xf numFmtId="0" fontId="8" fillId="0" borderId="1" xfId="25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常规_表262014年山东省社会保险基金预算收支草案表（1月3日）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11月小本" xfId="50"/>
    <cellStyle name="常规_2009年初两会支出调整后（国库处）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24"/>
  <sheetViews>
    <sheetView tabSelected="1" workbookViewId="0">
      <pane ySplit="5" topLeftCell="A6" activePane="bottomLeft" state="frozen"/>
      <selection/>
      <selection pane="bottomLeft" activeCell="A2" sqref="A2:F2"/>
    </sheetView>
  </sheetViews>
  <sheetFormatPr defaultColWidth="9" defaultRowHeight="14.25" outlineLevelCol="7"/>
  <cols>
    <col min="1" max="1" width="34.875" style="3" customWidth="1"/>
    <col min="2" max="6" width="9.125" style="3" customWidth="1"/>
    <col min="7" max="7" width="12.75" style="3"/>
    <col min="8" max="16384" width="9" style="3"/>
  </cols>
  <sheetData>
    <row r="1" spans="1:1">
      <c r="A1" s="4"/>
    </row>
    <row r="2" ht="33" customHeight="1" spans="1:6">
      <c r="A2" s="5" t="s">
        <v>0</v>
      </c>
      <c r="B2" s="5"/>
      <c r="C2" s="5"/>
      <c r="D2" s="5"/>
      <c r="E2" s="5"/>
      <c r="F2" s="5"/>
    </row>
    <row r="3" spans="1:6">
      <c r="A3" s="6"/>
      <c r="B3" s="7"/>
      <c r="C3" s="8"/>
      <c r="D3" s="8"/>
      <c r="E3" s="9"/>
      <c r="F3" s="10" t="s">
        <v>1</v>
      </c>
    </row>
    <row r="4" s="1" customFormat="1" ht="27" customHeight="1" spans="1:6">
      <c r="A4" s="11" t="s">
        <v>2</v>
      </c>
      <c r="B4" s="12" t="s">
        <v>3</v>
      </c>
      <c r="C4" s="12" t="s">
        <v>4</v>
      </c>
      <c r="D4" s="12" t="s">
        <v>5</v>
      </c>
      <c r="E4" s="12"/>
      <c r="F4" s="12"/>
    </row>
    <row r="5" s="1" customFormat="1" ht="27" customHeight="1" spans="1:6">
      <c r="A5" s="11"/>
      <c r="B5" s="12"/>
      <c r="C5" s="12"/>
      <c r="D5" s="12" t="s">
        <v>6</v>
      </c>
      <c r="E5" s="13" t="s">
        <v>7</v>
      </c>
      <c r="F5" s="13" t="s">
        <v>8</v>
      </c>
    </row>
    <row r="6" ht="24" customHeight="1" spans="1:6">
      <c r="A6" s="14" t="s">
        <v>9</v>
      </c>
      <c r="B6" s="15">
        <f>SUM(B7,B9,B10,B12,B14,B16,B19,B22)</f>
        <v>278808</v>
      </c>
      <c r="C6" s="15">
        <f>SUM(C7,C9,C10,C12,C14,C16,C19,C22)</f>
        <v>268535</v>
      </c>
      <c r="D6" s="15">
        <f>SUM(D7,D9,D10,D12,D14,D16,D19,D22)</f>
        <v>329615</v>
      </c>
      <c r="E6" s="16">
        <f>D6/C6%</f>
        <v>122.745638371162</v>
      </c>
      <c r="F6" s="16">
        <f>(D6-B6)/B6%</f>
        <v>18.2229347794898</v>
      </c>
    </row>
    <row r="7" ht="24" customHeight="1" spans="1:8">
      <c r="A7" s="17" t="s">
        <v>10</v>
      </c>
      <c r="B7" s="18">
        <v>104646</v>
      </c>
      <c r="C7" s="18">
        <v>85540</v>
      </c>
      <c r="D7" s="18">
        <v>101679</v>
      </c>
      <c r="E7" s="16">
        <f>D7/C7%</f>
        <v>118.867196633154</v>
      </c>
      <c r="F7" s="16">
        <f>(D7-B7)/B7%</f>
        <v>-2.83527320681154</v>
      </c>
      <c r="G7" s="19"/>
      <c r="H7" s="20"/>
    </row>
    <row r="8" ht="24" customHeight="1" spans="1:8">
      <c r="A8" s="17" t="s">
        <v>11</v>
      </c>
      <c r="B8" s="18">
        <v>98923</v>
      </c>
      <c r="C8" s="18">
        <v>76850</v>
      </c>
      <c r="D8" s="18">
        <v>88912</v>
      </c>
      <c r="E8" s="16">
        <f>D8/C8%</f>
        <v>115.695510735198</v>
      </c>
      <c r="F8" s="16">
        <f>(D8-B8)/B8%</f>
        <v>-10.1199923172569</v>
      </c>
      <c r="H8" s="20"/>
    </row>
    <row r="9" s="2" customFormat="1" ht="24" customHeight="1" spans="1:8">
      <c r="A9" s="21" t="s">
        <v>12</v>
      </c>
      <c r="B9" s="22"/>
      <c r="C9" s="22"/>
      <c r="D9" s="22"/>
      <c r="E9" s="23"/>
      <c r="F9" s="23"/>
      <c r="G9" s="19"/>
      <c r="H9" s="24"/>
    </row>
    <row r="10" ht="24" customHeight="1" spans="1:8">
      <c r="A10" s="17" t="s">
        <v>13</v>
      </c>
      <c r="B10" s="18">
        <v>37021</v>
      </c>
      <c r="C10" s="18">
        <v>38517</v>
      </c>
      <c r="D10" s="18">
        <v>49699</v>
      </c>
      <c r="E10" s="16">
        <f>D10/C10%</f>
        <v>129.031336812317</v>
      </c>
      <c r="F10" s="16">
        <f>(D10-B10)/B10%</f>
        <v>34.2454282704411</v>
      </c>
      <c r="G10" s="19"/>
      <c r="H10" s="20"/>
    </row>
    <row r="11" ht="24" customHeight="1" spans="1:8">
      <c r="A11" s="17" t="s">
        <v>11</v>
      </c>
      <c r="B11" s="18">
        <v>36581</v>
      </c>
      <c r="C11" s="18">
        <v>38014</v>
      </c>
      <c r="D11" s="18">
        <v>42223</v>
      </c>
      <c r="E11" s="16">
        <f>D11/C11%</f>
        <v>111.072236544431</v>
      </c>
      <c r="F11" s="16">
        <f>(D11-B11)/B11%</f>
        <v>15.4233071813236</v>
      </c>
      <c r="H11" s="20"/>
    </row>
    <row r="12" ht="24" customHeight="1" spans="1:8">
      <c r="A12" s="17" t="s">
        <v>14</v>
      </c>
      <c r="B12" s="18">
        <v>9419</v>
      </c>
      <c r="C12" s="18">
        <v>7269</v>
      </c>
      <c r="D12" s="18">
        <v>8234</v>
      </c>
      <c r="E12" s="16">
        <f>D12/C12%</f>
        <v>113.275553721282</v>
      </c>
      <c r="F12" s="16">
        <f>(D12-B12)/B12%</f>
        <v>-12.5809533920798</v>
      </c>
      <c r="G12" s="19"/>
      <c r="H12" s="20"/>
    </row>
    <row r="13" ht="24" customHeight="1" spans="1:8">
      <c r="A13" s="17" t="s">
        <v>11</v>
      </c>
      <c r="B13" s="18">
        <v>3429</v>
      </c>
      <c r="C13" s="18">
        <v>3065</v>
      </c>
      <c r="D13" s="18">
        <v>4743</v>
      </c>
      <c r="E13" s="16">
        <f>D13/C13%</f>
        <v>154.747145187602</v>
      </c>
      <c r="F13" s="16">
        <f>(D13-B13)/B13%</f>
        <v>38.3202099737533</v>
      </c>
      <c r="H13" s="20"/>
    </row>
    <row r="14" ht="24" customHeight="1" spans="1:8">
      <c r="A14" s="17" t="s">
        <v>15</v>
      </c>
      <c r="B14" s="18">
        <v>2859</v>
      </c>
      <c r="C14" s="18">
        <v>3013</v>
      </c>
      <c r="D14" s="18">
        <v>3454</v>
      </c>
      <c r="E14" s="16">
        <f>D14/C14%</f>
        <v>114.63657484235</v>
      </c>
      <c r="F14" s="16">
        <f>(D14-B14)/B14%</f>
        <v>20.8114725428471</v>
      </c>
      <c r="G14" s="19"/>
      <c r="H14" s="20"/>
    </row>
    <row r="15" ht="24" customHeight="1" spans="1:8">
      <c r="A15" s="17" t="s">
        <v>11</v>
      </c>
      <c r="B15" s="18">
        <v>2814</v>
      </c>
      <c r="C15" s="18">
        <v>3002</v>
      </c>
      <c r="D15" s="18">
        <v>3314</v>
      </c>
      <c r="E15" s="16">
        <f>D15/C15%</f>
        <v>110.393071285809</v>
      </c>
      <c r="F15" s="16">
        <f>(D15-B15)/B15%</f>
        <v>17.7683013503909</v>
      </c>
      <c r="H15" s="20"/>
    </row>
    <row r="16" ht="24" customHeight="1" spans="1:8">
      <c r="A16" s="17" t="s">
        <v>16</v>
      </c>
      <c r="B16" s="18">
        <v>36572</v>
      </c>
      <c r="C16" s="18">
        <v>37275</v>
      </c>
      <c r="D16" s="18">
        <v>49503</v>
      </c>
      <c r="E16" s="16">
        <f>D16/C16%</f>
        <v>132.804828973843</v>
      </c>
      <c r="F16" s="16">
        <f>(D16-B16)/B16%</f>
        <v>35.3576506617084</v>
      </c>
      <c r="G16" s="19"/>
      <c r="H16" s="20"/>
    </row>
    <row r="17" ht="24" customHeight="1" spans="1:8">
      <c r="A17" s="17" t="s">
        <v>11</v>
      </c>
      <c r="B17" s="18">
        <v>9918</v>
      </c>
      <c r="C17" s="18">
        <v>9308</v>
      </c>
      <c r="D17" s="18">
        <v>9426</v>
      </c>
      <c r="E17" s="16">
        <f>D17/C17%</f>
        <v>101.267726686721</v>
      </c>
      <c r="F17" s="16">
        <f>(D17-B17)/B17%</f>
        <v>-4.96067755595886</v>
      </c>
      <c r="H17" s="20"/>
    </row>
    <row r="18" ht="24" customHeight="1" spans="1:6">
      <c r="A18" s="17" t="s">
        <v>17</v>
      </c>
      <c r="B18" s="18">
        <v>23439</v>
      </c>
      <c r="C18" s="18">
        <v>27731</v>
      </c>
      <c r="D18" s="18">
        <v>36496</v>
      </c>
      <c r="E18" s="16">
        <f>D18/C18%</f>
        <v>131.607226569543</v>
      </c>
      <c r="F18" s="16">
        <f>(D18-B18)/B18%</f>
        <v>55.706301463373</v>
      </c>
    </row>
    <row r="19" ht="24" customHeight="1" spans="1:8">
      <c r="A19" s="17" t="s">
        <v>18</v>
      </c>
      <c r="B19" s="18">
        <v>42304</v>
      </c>
      <c r="C19" s="18">
        <v>46413</v>
      </c>
      <c r="D19" s="18">
        <v>60346</v>
      </c>
      <c r="E19" s="16">
        <f>D19/C19%</f>
        <v>130.019606575744</v>
      </c>
      <c r="F19" s="16">
        <f>(D19-B19)/B19%</f>
        <v>42.6484493192133</v>
      </c>
      <c r="G19" s="19"/>
      <c r="H19" s="20"/>
    </row>
    <row r="20" ht="24" customHeight="1" spans="1:8">
      <c r="A20" s="17" t="s">
        <v>11</v>
      </c>
      <c r="B20" s="18">
        <v>10080</v>
      </c>
      <c r="C20" s="18">
        <v>12529</v>
      </c>
      <c r="D20" s="18">
        <v>14881</v>
      </c>
      <c r="E20" s="16">
        <f>D20/C20%</f>
        <v>118.772447920824</v>
      </c>
      <c r="F20" s="16">
        <f>(D20-B20)/B20%</f>
        <v>47.6289682539683</v>
      </c>
      <c r="H20" s="20"/>
    </row>
    <row r="21" ht="24" customHeight="1" spans="1:6">
      <c r="A21" s="17" t="s">
        <v>17</v>
      </c>
      <c r="B21" s="18">
        <v>32010</v>
      </c>
      <c r="C21" s="18">
        <v>33754</v>
      </c>
      <c r="D21" s="18">
        <v>33187</v>
      </c>
      <c r="E21" s="16">
        <f>D21/C21%</f>
        <v>98.3201990875155</v>
      </c>
      <c r="F21" s="16">
        <f>(D21-B21)/B21%</f>
        <v>3.67697594501718</v>
      </c>
    </row>
    <row r="22" ht="24" customHeight="1" spans="1:6">
      <c r="A22" s="25" t="s">
        <v>19</v>
      </c>
      <c r="B22" s="22">
        <v>45987</v>
      </c>
      <c r="C22" s="22">
        <v>50508</v>
      </c>
      <c r="D22" s="22">
        <v>56700</v>
      </c>
      <c r="E22" s="16">
        <f>D22/C22%</f>
        <v>112.259444048468</v>
      </c>
      <c r="F22" s="23">
        <f>(D22-B22)/B22%</f>
        <v>23.2957140061322</v>
      </c>
    </row>
    <row r="23" ht="24" customHeight="1" spans="1:6">
      <c r="A23" s="26" t="s">
        <v>11</v>
      </c>
      <c r="B23" s="22">
        <v>33273</v>
      </c>
      <c r="C23" s="22">
        <v>35466</v>
      </c>
      <c r="D23" s="22">
        <v>41639</v>
      </c>
      <c r="E23" s="16">
        <f>D23/C23%</f>
        <v>117.405402357187</v>
      </c>
      <c r="F23" s="23">
        <f>(D23-B23)/B23%</f>
        <v>25.1435097526523</v>
      </c>
    </row>
    <row r="24" ht="24" customHeight="1" spans="1:6">
      <c r="A24" s="26" t="s">
        <v>17</v>
      </c>
      <c r="B24" s="22">
        <v>12675</v>
      </c>
      <c r="C24" s="22">
        <v>15000</v>
      </c>
      <c r="D24" s="22">
        <v>15000</v>
      </c>
      <c r="E24" s="16">
        <f>D24/C24%</f>
        <v>100</v>
      </c>
      <c r="F24" s="23">
        <f>(D24-B24)/B24%</f>
        <v>18.3431952662722</v>
      </c>
    </row>
  </sheetData>
  <mergeCells count="5">
    <mergeCell ref="A2:F2"/>
    <mergeCell ref="D4:F4"/>
    <mergeCell ref="A4:A5"/>
    <mergeCell ref="B4:B5"/>
    <mergeCell ref="C4:C5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全区社保基金收入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2018-08-07T06:21:34Z</dcterms:created>
  <dcterms:modified xsi:type="dcterms:W3CDTF">2018-08-07T06:21:48Z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