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预算管理工作\2017年预算编制\决算公开\"/>
    </mc:Choice>
  </mc:AlternateContent>
  <bookViews>
    <workbookView xWindow="0" yWindow="0" windowWidth="24000" windowHeight="1105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5" i="1" l="1"/>
  <c r="G34" i="1"/>
  <c r="F34" i="1"/>
  <c r="G33" i="1"/>
  <c r="G31" i="1"/>
  <c r="F31" i="1"/>
  <c r="G30" i="1"/>
  <c r="F30" i="1"/>
  <c r="F29" i="1"/>
  <c r="E29" i="1"/>
  <c r="D29" i="1"/>
  <c r="C29" i="1"/>
  <c r="C35" i="1" s="1"/>
  <c r="B29" i="1"/>
  <c r="B35" i="1" s="1"/>
  <c r="E28" i="1"/>
  <c r="G28" i="1" s="1"/>
  <c r="D28" i="1"/>
  <c r="D35" i="1" s="1"/>
  <c r="C28" i="1"/>
  <c r="B28" i="1"/>
  <c r="G27" i="1"/>
  <c r="F27" i="1"/>
  <c r="G26" i="1"/>
  <c r="F26" i="1"/>
  <c r="G25" i="1"/>
  <c r="F25" i="1"/>
  <c r="G24" i="1"/>
  <c r="F24" i="1"/>
  <c r="G23" i="1"/>
  <c r="F23" i="1"/>
  <c r="G22" i="1"/>
  <c r="F22" i="1"/>
  <c r="G21" i="1"/>
  <c r="F21" i="1"/>
  <c r="G20" i="1"/>
  <c r="F20" i="1"/>
  <c r="G19" i="1"/>
  <c r="F19" i="1"/>
  <c r="G18" i="1"/>
  <c r="F18" i="1"/>
  <c r="G17" i="1"/>
  <c r="F17" i="1"/>
  <c r="G16" i="1"/>
  <c r="F16" i="1"/>
  <c r="G15" i="1"/>
  <c r="F15" i="1"/>
  <c r="G14" i="1"/>
  <c r="F14" i="1"/>
  <c r="G13" i="1"/>
  <c r="F13" i="1"/>
  <c r="G12" i="1"/>
  <c r="F12" i="1"/>
  <c r="G11" i="1"/>
  <c r="F11" i="1"/>
  <c r="G10" i="1"/>
  <c r="F10" i="1"/>
  <c r="G9" i="1"/>
  <c r="F9" i="1"/>
  <c r="G8" i="1"/>
  <c r="F8" i="1"/>
  <c r="G7" i="1"/>
  <c r="F7" i="1"/>
  <c r="E6" i="1"/>
  <c r="G6" i="1" s="1"/>
  <c r="C6" i="1"/>
  <c r="B6" i="1"/>
  <c r="G35" i="1" l="1"/>
  <c r="G29" i="1"/>
  <c r="F35" i="1"/>
  <c r="F6" i="1"/>
  <c r="F28" i="1"/>
</calcChain>
</file>

<file path=xl/sharedStrings.xml><?xml version="1.0" encoding="utf-8"?>
<sst xmlns="http://schemas.openxmlformats.org/spreadsheetml/2006/main" count="40" uniqueCount="40">
  <si>
    <r>
      <t>2016</t>
    </r>
    <r>
      <rPr>
        <b/>
        <sz val="18"/>
        <rFont val="宋体"/>
        <family val="3"/>
        <charset val="134"/>
      </rPr>
      <t>年章丘区一般公共预算支出执行情况表</t>
    </r>
    <phoneticPr fontId="3" type="noConversion"/>
  </si>
  <si>
    <t>单位：万元</t>
    <phoneticPr fontId="3" type="noConversion"/>
  </si>
  <si>
    <r>
      <t>项</t>
    </r>
    <r>
      <rPr>
        <b/>
        <sz val="12"/>
        <rFont val="宋体"/>
        <family val="3"/>
        <charset val="134"/>
      </rPr>
      <t>目</t>
    </r>
    <phoneticPr fontId="3" type="noConversion"/>
  </si>
  <si>
    <r>
      <t>201</t>
    </r>
    <r>
      <rPr>
        <b/>
        <sz val="12"/>
        <rFont val="宋体"/>
        <family val="3"/>
        <charset val="134"/>
      </rPr>
      <t>5</t>
    </r>
    <r>
      <rPr>
        <b/>
        <sz val="12"/>
        <rFont val="宋体"/>
        <family val="3"/>
        <charset val="134"/>
      </rPr>
      <t>年决算数</t>
    </r>
    <phoneticPr fontId="3" type="noConversion"/>
  </si>
  <si>
    <r>
      <t>201</t>
    </r>
    <r>
      <rPr>
        <b/>
        <sz val="12"/>
        <rFont val="宋体"/>
        <family val="3"/>
        <charset val="134"/>
      </rPr>
      <t>6</t>
    </r>
    <r>
      <rPr>
        <b/>
        <sz val="12"/>
        <rFont val="宋体"/>
        <family val="3"/>
        <charset val="134"/>
      </rPr>
      <t>年预算数</t>
    </r>
    <phoneticPr fontId="3" type="noConversion"/>
  </si>
  <si>
    <r>
      <t>201</t>
    </r>
    <r>
      <rPr>
        <b/>
        <sz val="12"/>
        <rFont val="宋体"/>
        <family val="3"/>
        <charset val="134"/>
      </rPr>
      <t>6</t>
    </r>
    <r>
      <rPr>
        <b/>
        <sz val="12"/>
        <rFont val="宋体"/>
        <family val="3"/>
        <charset val="134"/>
      </rPr>
      <t>年调整预算数</t>
    </r>
    <phoneticPr fontId="3" type="noConversion"/>
  </si>
  <si>
    <r>
      <t>201</t>
    </r>
    <r>
      <rPr>
        <b/>
        <sz val="12"/>
        <rFont val="宋体"/>
        <family val="3"/>
        <charset val="134"/>
      </rPr>
      <t>6</t>
    </r>
    <r>
      <rPr>
        <b/>
        <sz val="12"/>
        <rFont val="宋体"/>
        <family val="3"/>
        <charset val="134"/>
      </rPr>
      <t>年执行数</t>
    </r>
    <phoneticPr fontId="3" type="noConversion"/>
  </si>
  <si>
    <t>金额</t>
    <phoneticPr fontId="3" type="noConversion"/>
  </si>
  <si>
    <t>占调整 预算%</t>
    <phoneticPr fontId="3" type="noConversion"/>
  </si>
  <si>
    <t>增长%</t>
    <phoneticPr fontId="3" type="noConversion"/>
  </si>
  <si>
    <t>合计</t>
    <phoneticPr fontId="3" type="noConversion"/>
  </si>
  <si>
    <t>一、一般公共服务</t>
  </si>
  <si>
    <t>二、国防支出</t>
    <phoneticPr fontId="3" type="noConversion"/>
  </si>
  <si>
    <t>三、公共安全支出</t>
    <phoneticPr fontId="3" type="noConversion"/>
  </si>
  <si>
    <t>四、教育支出</t>
    <phoneticPr fontId="3" type="noConversion"/>
  </si>
  <si>
    <t>五、科学技术支出</t>
    <phoneticPr fontId="3" type="noConversion"/>
  </si>
  <si>
    <t>六、文化体育与传媒支出</t>
    <phoneticPr fontId="3" type="noConversion"/>
  </si>
  <si>
    <t>七、社会保障和就业</t>
    <phoneticPr fontId="3" type="noConversion"/>
  </si>
  <si>
    <t>八、医疗卫生支出</t>
    <phoneticPr fontId="3" type="noConversion"/>
  </si>
  <si>
    <t>九、节能环保支出</t>
    <phoneticPr fontId="3" type="noConversion"/>
  </si>
  <si>
    <t>十、城乡社区支出</t>
    <phoneticPr fontId="3" type="noConversion"/>
  </si>
  <si>
    <t>十一、农林水支出</t>
    <phoneticPr fontId="3" type="noConversion"/>
  </si>
  <si>
    <t>十二、交通运输支出</t>
    <phoneticPr fontId="3" type="noConversion"/>
  </si>
  <si>
    <t>十三、资源勘探信息等支出</t>
    <phoneticPr fontId="3" type="noConversion"/>
  </si>
  <si>
    <t>十四、商业服务业等支出</t>
    <phoneticPr fontId="3" type="noConversion"/>
  </si>
  <si>
    <t>十五、金融支出</t>
    <phoneticPr fontId="3" type="noConversion"/>
  </si>
  <si>
    <t>十六、援助其他地区支出</t>
    <phoneticPr fontId="3" type="noConversion"/>
  </si>
  <si>
    <t>十七、国土海洋气象等支出</t>
    <phoneticPr fontId="3" type="noConversion"/>
  </si>
  <si>
    <t>十八、住房保障支出</t>
    <phoneticPr fontId="3" type="noConversion"/>
  </si>
  <si>
    <t>十九、粮油物资储备支出</t>
    <phoneticPr fontId="3" type="noConversion"/>
  </si>
  <si>
    <t>二十、地方政府债务付息支出</t>
    <phoneticPr fontId="3" type="noConversion"/>
  </si>
  <si>
    <t>二十一、其他支出</t>
    <phoneticPr fontId="3" type="noConversion"/>
  </si>
  <si>
    <t>本年支出合计</t>
    <phoneticPr fontId="3" type="noConversion"/>
  </si>
  <si>
    <t>转移性支出</t>
    <phoneticPr fontId="3" type="noConversion"/>
  </si>
  <si>
    <t xml:space="preserve">    上解上级支出</t>
    <phoneticPr fontId="3" type="noConversion"/>
  </si>
  <si>
    <r>
      <t xml:space="preserve">    地方政府一般债务</t>
    </r>
    <r>
      <rPr>
        <sz val="11"/>
        <rFont val="宋体"/>
        <family val="3"/>
        <charset val="134"/>
      </rPr>
      <t>还本支出</t>
    </r>
    <phoneticPr fontId="3" type="noConversion"/>
  </si>
  <si>
    <t xml:space="preserve">    调出资金</t>
    <phoneticPr fontId="3" type="noConversion"/>
  </si>
  <si>
    <t xml:space="preserve">    安排预算稳定调节基金</t>
    <phoneticPr fontId="3" type="noConversion"/>
  </si>
  <si>
    <t xml:space="preserve">    结转下年支出</t>
    <phoneticPr fontId="3" type="noConversion"/>
  </si>
  <si>
    <t>支出总计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</si>
</sst>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_);[Red]\(0\)"/>
  </numFmts>
  <fonts count="9">
    <font>
      <sz val="11"/>
      <color theme="1"/>
      <name val="宋体"/>
      <family val="2"/>
      <charset val="134"/>
      <scheme val="minor"/>
    </font>
    <font>
      <sz val="12"/>
      <name val="宋体"/>
      <family val="3"/>
      <charset val="134"/>
    </font>
    <font>
      <sz val="9"/>
      <name val="宋体"/>
      <family val="2"/>
      <charset val="134"/>
      <scheme val="minor"/>
    </font>
    <font>
      <sz val="9"/>
      <name val="宋体"/>
      <family val="3"/>
      <charset val="134"/>
    </font>
    <font>
      <b/>
      <sz val="18"/>
      <name val="宋体"/>
      <family val="3"/>
      <charset val="134"/>
    </font>
    <font>
      <sz val="12"/>
      <name val="黑体"/>
      <family val="3"/>
      <charset val="134"/>
    </font>
    <font>
      <b/>
      <sz val="12"/>
      <name val="宋体"/>
      <family val="3"/>
      <charset val="134"/>
    </font>
    <font>
      <sz val="11"/>
      <name val="宋体"/>
      <family val="3"/>
      <charset val="134"/>
    </font>
    <font>
      <b/>
      <sz val="11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176" fontId="1" fillId="0" borderId="0" xfId="0" applyNumberFormat="1" applyFont="1" applyFill="1" applyAlignment="1">
      <alignment vertical="center"/>
    </xf>
    <xf numFmtId="0" fontId="5" fillId="0" borderId="0" xfId="0" applyFont="1" applyFill="1" applyAlignment="1">
      <alignment vertical="center"/>
    </xf>
    <xf numFmtId="0" fontId="1" fillId="0" borderId="0" xfId="0" applyFont="1" applyFill="1" applyAlignment="1">
      <alignment horizontal="right" vertical="center"/>
    </xf>
    <xf numFmtId="0" fontId="6" fillId="0" borderId="2" xfId="0" applyFont="1" applyFill="1" applyBorder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distributed" vertical="center" justifyLastLine="1"/>
    </xf>
    <xf numFmtId="1" fontId="6" fillId="0" borderId="2" xfId="0" applyNumberFormat="1" applyFont="1" applyFill="1" applyBorder="1" applyAlignment="1">
      <alignment horizontal="right" vertical="center" wrapText="1"/>
    </xf>
    <xf numFmtId="176" fontId="7" fillId="0" borderId="2" xfId="0" applyNumberFormat="1" applyFont="1" applyFill="1" applyBorder="1" applyAlignment="1">
      <alignment vertical="center"/>
    </xf>
    <xf numFmtId="2" fontId="1" fillId="0" borderId="2" xfId="0" applyNumberFormat="1" applyFont="1" applyFill="1" applyBorder="1" applyAlignment="1">
      <alignment horizontal="right" vertical="center"/>
    </xf>
    <xf numFmtId="0" fontId="7" fillId="0" borderId="2" xfId="0" applyFont="1" applyFill="1" applyBorder="1" applyAlignment="1">
      <alignment vertical="center"/>
    </xf>
    <xf numFmtId="1" fontId="7" fillId="0" borderId="2" xfId="0" applyNumberFormat="1" applyFont="1" applyFill="1" applyBorder="1" applyAlignment="1">
      <alignment vertical="center"/>
    </xf>
    <xf numFmtId="2" fontId="7" fillId="0" borderId="2" xfId="0" applyNumberFormat="1" applyFont="1" applyFill="1" applyBorder="1" applyAlignment="1">
      <alignment vertical="center"/>
    </xf>
    <xf numFmtId="2" fontId="7" fillId="0" borderId="2" xfId="0" applyNumberFormat="1" applyFont="1" applyFill="1" applyBorder="1" applyAlignment="1">
      <alignment horizontal="right" vertical="center"/>
    </xf>
    <xf numFmtId="0" fontId="8" fillId="0" borderId="2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6" fillId="0" borderId="1" xfId="0" applyFont="1" applyFill="1" applyBorder="1" applyAlignment="1">
      <alignment horizontal="center" vertical="center" justifyLastLine="1"/>
    </xf>
    <xf numFmtId="0" fontId="6" fillId="0" borderId="3" xfId="0" applyFont="1" applyFill="1" applyBorder="1" applyAlignment="1">
      <alignment horizontal="center" vertical="center" justifyLastLine="1"/>
    </xf>
    <xf numFmtId="0" fontId="6" fillId="0" borderId="1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35"/>
  <sheetViews>
    <sheetView tabSelected="1" workbookViewId="0"/>
  </sheetViews>
  <sheetFormatPr defaultRowHeight="14.25"/>
  <cols>
    <col min="1" max="1" width="27.625" style="1" customWidth="1"/>
    <col min="2" max="5" width="8.625" style="1" customWidth="1"/>
    <col min="6" max="6" width="8.625" style="2" customWidth="1"/>
    <col min="7" max="7" width="8.625" style="1" customWidth="1"/>
    <col min="8" max="256" width="9" style="1"/>
    <col min="257" max="257" width="27.625" style="1" customWidth="1"/>
    <col min="258" max="263" width="8.625" style="1" customWidth="1"/>
    <col min="264" max="512" width="9" style="1"/>
    <col min="513" max="513" width="27.625" style="1" customWidth="1"/>
    <col min="514" max="519" width="8.625" style="1" customWidth="1"/>
    <col min="520" max="768" width="9" style="1"/>
    <col min="769" max="769" width="27.625" style="1" customWidth="1"/>
    <col min="770" max="775" width="8.625" style="1" customWidth="1"/>
    <col min="776" max="1024" width="9" style="1"/>
    <col min="1025" max="1025" width="27.625" style="1" customWidth="1"/>
    <col min="1026" max="1031" width="8.625" style="1" customWidth="1"/>
    <col min="1032" max="1280" width="9" style="1"/>
    <col min="1281" max="1281" width="27.625" style="1" customWidth="1"/>
    <col min="1282" max="1287" width="8.625" style="1" customWidth="1"/>
    <col min="1288" max="1536" width="9" style="1"/>
    <col min="1537" max="1537" width="27.625" style="1" customWidth="1"/>
    <col min="1538" max="1543" width="8.625" style="1" customWidth="1"/>
    <col min="1544" max="1792" width="9" style="1"/>
    <col min="1793" max="1793" width="27.625" style="1" customWidth="1"/>
    <col min="1794" max="1799" width="8.625" style="1" customWidth="1"/>
    <col min="1800" max="2048" width="9" style="1"/>
    <col min="2049" max="2049" width="27.625" style="1" customWidth="1"/>
    <col min="2050" max="2055" width="8.625" style="1" customWidth="1"/>
    <col min="2056" max="2304" width="9" style="1"/>
    <col min="2305" max="2305" width="27.625" style="1" customWidth="1"/>
    <col min="2306" max="2311" width="8.625" style="1" customWidth="1"/>
    <col min="2312" max="2560" width="9" style="1"/>
    <col min="2561" max="2561" width="27.625" style="1" customWidth="1"/>
    <col min="2562" max="2567" width="8.625" style="1" customWidth="1"/>
    <col min="2568" max="2816" width="9" style="1"/>
    <col min="2817" max="2817" width="27.625" style="1" customWidth="1"/>
    <col min="2818" max="2823" width="8.625" style="1" customWidth="1"/>
    <col min="2824" max="3072" width="9" style="1"/>
    <col min="3073" max="3073" width="27.625" style="1" customWidth="1"/>
    <col min="3074" max="3079" width="8.625" style="1" customWidth="1"/>
    <col min="3080" max="3328" width="9" style="1"/>
    <col min="3329" max="3329" width="27.625" style="1" customWidth="1"/>
    <col min="3330" max="3335" width="8.625" style="1" customWidth="1"/>
    <col min="3336" max="3584" width="9" style="1"/>
    <col min="3585" max="3585" width="27.625" style="1" customWidth="1"/>
    <col min="3586" max="3591" width="8.625" style="1" customWidth="1"/>
    <col min="3592" max="3840" width="9" style="1"/>
    <col min="3841" max="3841" width="27.625" style="1" customWidth="1"/>
    <col min="3842" max="3847" width="8.625" style="1" customWidth="1"/>
    <col min="3848" max="4096" width="9" style="1"/>
    <col min="4097" max="4097" width="27.625" style="1" customWidth="1"/>
    <col min="4098" max="4103" width="8.625" style="1" customWidth="1"/>
    <col min="4104" max="4352" width="9" style="1"/>
    <col min="4353" max="4353" width="27.625" style="1" customWidth="1"/>
    <col min="4354" max="4359" width="8.625" style="1" customWidth="1"/>
    <col min="4360" max="4608" width="9" style="1"/>
    <col min="4609" max="4609" width="27.625" style="1" customWidth="1"/>
    <col min="4610" max="4615" width="8.625" style="1" customWidth="1"/>
    <col min="4616" max="4864" width="9" style="1"/>
    <col min="4865" max="4865" width="27.625" style="1" customWidth="1"/>
    <col min="4866" max="4871" width="8.625" style="1" customWidth="1"/>
    <col min="4872" max="5120" width="9" style="1"/>
    <col min="5121" max="5121" width="27.625" style="1" customWidth="1"/>
    <col min="5122" max="5127" width="8.625" style="1" customWidth="1"/>
    <col min="5128" max="5376" width="9" style="1"/>
    <col min="5377" max="5377" width="27.625" style="1" customWidth="1"/>
    <col min="5378" max="5383" width="8.625" style="1" customWidth="1"/>
    <col min="5384" max="5632" width="9" style="1"/>
    <col min="5633" max="5633" width="27.625" style="1" customWidth="1"/>
    <col min="5634" max="5639" width="8.625" style="1" customWidth="1"/>
    <col min="5640" max="5888" width="9" style="1"/>
    <col min="5889" max="5889" width="27.625" style="1" customWidth="1"/>
    <col min="5890" max="5895" width="8.625" style="1" customWidth="1"/>
    <col min="5896" max="6144" width="9" style="1"/>
    <col min="6145" max="6145" width="27.625" style="1" customWidth="1"/>
    <col min="6146" max="6151" width="8.625" style="1" customWidth="1"/>
    <col min="6152" max="6400" width="9" style="1"/>
    <col min="6401" max="6401" width="27.625" style="1" customWidth="1"/>
    <col min="6402" max="6407" width="8.625" style="1" customWidth="1"/>
    <col min="6408" max="6656" width="9" style="1"/>
    <col min="6657" max="6657" width="27.625" style="1" customWidth="1"/>
    <col min="6658" max="6663" width="8.625" style="1" customWidth="1"/>
    <col min="6664" max="6912" width="9" style="1"/>
    <col min="6913" max="6913" width="27.625" style="1" customWidth="1"/>
    <col min="6914" max="6919" width="8.625" style="1" customWidth="1"/>
    <col min="6920" max="7168" width="9" style="1"/>
    <col min="7169" max="7169" width="27.625" style="1" customWidth="1"/>
    <col min="7170" max="7175" width="8.625" style="1" customWidth="1"/>
    <col min="7176" max="7424" width="9" style="1"/>
    <col min="7425" max="7425" width="27.625" style="1" customWidth="1"/>
    <col min="7426" max="7431" width="8.625" style="1" customWidth="1"/>
    <col min="7432" max="7680" width="9" style="1"/>
    <col min="7681" max="7681" width="27.625" style="1" customWidth="1"/>
    <col min="7682" max="7687" width="8.625" style="1" customWidth="1"/>
    <col min="7688" max="7936" width="9" style="1"/>
    <col min="7937" max="7937" width="27.625" style="1" customWidth="1"/>
    <col min="7938" max="7943" width="8.625" style="1" customWidth="1"/>
    <col min="7944" max="8192" width="9" style="1"/>
    <col min="8193" max="8193" width="27.625" style="1" customWidth="1"/>
    <col min="8194" max="8199" width="8.625" style="1" customWidth="1"/>
    <col min="8200" max="8448" width="9" style="1"/>
    <col min="8449" max="8449" width="27.625" style="1" customWidth="1"/>
    <col min="8450" max="8455" width="8.625" style="1" customWidth="1"/>
    <col min="8456" max="8704" width="9" style="1"/>
    <col min="8705" max="8705" width="27.625" style="1" customWidth="1"/>
    <col min="8706" max="8711" width="8.625" style="1" customWidth="1"/>
    <col min="8712" max="8960" width="9" style="1"/>
    <col min="8961" max="8961" width="27.625" style="1" customWidth="1"/>
    <col min="8962" max="8967" width="8.625" style="1" customWidth="1"/>
    <col min="8968" max="9216" width="9" style="1"/>
    <col min="9217" max="9217" width="27.625" style="1" customWidth="1"/>
    <col min="9218" max="9223" width="8.625" style="1" customWidth="1"/>
    <col min="9224" max="9472" width="9" style="1"/>
    <col min="9473" max="9473" width="27.625" style="1" customWidth="1"/>
    <col min="9474" max="9479" width="8.625" style="1" customWidth="1"/>
    <col min="9480" max="9728" width="9" style="1"/>
    <col min="9729" max="9729" width="27.625" style="1" customWidth="1"/>
    <col min="9730" max="9735" width="8.625" style="1" customWidth="1"/>
    <col min="9736" max="9984" width="9" style="1"/>
    <col min="9985" max="9985" width="27.625" style="1" customWidth="1"/>
    <col min="9986" max="9991" width="8.625" style="1" customWidth="1"/>
    <col min="9992" max="10240" width="9" style="1"/>
    <col min="10241" max="10241" width="27.625" style="1" customWidth="1"/>
    <col min="10242" max="10247" width="8.625" style="1" customWidth="1"/>
    <col min="10248" max="10496" width="9" style="1"/>
    <col min="10497" max="10497" width="27.625" style="1" customWidth="1"/>
    <col min="10498" max="10503" width="8.625" style="1" customWidth="1"/>
    <col min="10504" max="10752" width="9" style="1"/>
    <col min="10753" max="10753" width="27.625" style="1" customWidth="1"/>
    <col min="10754" max="10759" width="8.625" style="1" customWidth="1"/>
    <col min="10760" max="11008" width="9" style="1"/>
    <col min="11009" max="11009" width="27.625" style="1" customWidth="1"/>
    <col min="11010" max="11015" width="8.625" style="1" customWidth="1"/>
    <col min="11016" max="11264" width="9" style="1"/>
    <col min="11265" max="11265" width="27.625" style="1" customWidth="1"/>
    <col min="11266" max="11271" width="8.625" style="1" customWidth="1"/>
    <col min="11272" max="11520" width="9" style="1"/>
    <col min="11521" max="11521" width="27.625" style="1" customWidth="1"/>
    <col min="11522" max="11527" width="8.625" style="1" customWidth="1"/>
    <col min="11528" max="11776" width="9" style="1"/>
    <col min="11777" max="11777" width="27.625" style="1" customWidth="1"/>
    <col min="11778" max="11783" width="8.625" style="1" customWidth="1"/>
    <col min="11784" max="12032" width="9" style="1"/>
    <col min="12033" max="12033" width="27.625" style="1" customWidth="1"/>
    <col min="12034" max="12039" width="8.625" style="1" customWidth="1"/>
    <col min="12040" max="12288" width="9" style="1"/>
    <col min="12289" max="12289" width="27.625" style="1" customWidth="1"/>
    <col min="12290" max="12295" width="8.625" style="1" customWidth="1"/>
    <col min="12296" max="12544" width="9" style="1"/>
    <col min="12545" max="12545" width="27.625" style="1" customWidth="1"/>
    <col min="12546" max="12551" width="8.625" style="1" customWidth="1"/>
    <col min="12552" max="12800" width="9" style="1"/>
    <col min="12801" max="12801" width="27.625" style="1" customWidth="1"/>
    <col min="12802" max="12807" width="8.625" style="1" customWidth="1"/>
    <col min="12808" max="13056" width="9" style="1"/>
    <col min="13057" max="13057" width="27.625" style="1" customWidth="1"/>
    <col min="13058" max="13063" width="8.625" style="1" customWidth="1"/>
    <col min="13064" max="13312" width="9" style="1"/>
    <col min="13313" max="13313" width="27.625" style="1" customWidth="1"/>
    <col min="13314" max="13319" width="8.625" style="1" customWidth="1"/>
    <col min="13320" max="13568" width="9" style="1"/>
    <col min="13569" max="13569" width="27.625" style="1" customWidth="1"/>
    <col min="13570" max="13575" width="8.625" style="1" customWidth="1"/>
    <col min="13576" max="13824" width="9" style="1"/>
    <col min="13825" max="13825" width="27.625" style="1" customWidth="1"/>
    <col min="13826" max="13831" width="8.625" style="1" customWidth="1"/>
    <col min="13832" max="14080" width="9" style="1"/>
    <col min="14081" max="14081" width="27.625" style="1" customWidth="1"/>
    <col min="14082" max="14087" width="8.625" style="1" customWidth="1"/>
    <col min="14088" max="14336" width="9" style="1"/>
    <col min="14337" max="14337" width="27.625" style="1" customWidth="1"/>
    <col min="14338" max="14343" width="8.625" style="1" customWidth="1"/>
    <col min="14344" max="14592" width="9" style="1"/>
    <col min="14593" max="14593" width="27.625" style="1" customWidth="1"/>
    <col min="14594" max="14599" width="8.625" style="1" customWidth="1"/>
    <col min="14600" max="14848" width="9" style="1"/>
    <col min="14849" max="14849" width="27.625" style="1" customWidth="1"/>
    <col min="14850" max="14855" width="8.625" style="1" customWidth="1"/>
    <col min="14856" max="15104" width="9" style="1"/>
    <col min="15105" max="15105" width="27.625" style="1" customWidth="1"/>
    <col min="15106" max="15111" width="8.625" style="1" customWidth="1"/>
    <col min="15112" max="15360" width="9" style="1"/>
    <col min="15361" max="15361" width="27.625" style="1" customWidth="1"/>
    <col min="15362" max="15367" width="8.625" style="1" customWidth="1"/>
    <col min="15368" max="15616" width="9" style="1"/>
    <col min="15617" max="15617" width="27.625" style="1" customWidth="1"/>
    <col min="15618" max="15623" width="8.625" style="1" customWidth="1"/>
    <col min="15624" max="15872" width="9" style="1"/>
    <col min="15873" max="15873" width="27.625" style="1" customWidth="1"/>
    <col min="15874" max="15879" width="8.625" style="1" customWidth="1"/>
    <col min="15880" max="16128" width="9" style="1"/>
    <col min="16129" max="16129" width="27.625" style="1" customWidth="1"/>
    <col min="16130" max="16135" width="8.625" style="1" customWidth="1"/>
    <col min="16136" max="16384" width="9" style="1"/>
  </cols>
  <sheetData>
    <row r="2" spans="1:7" s="3" customFormat="1" ht="22.5">
      <c r="A2" s="16" t="s">
        <v>0</v>
      </c>
      <c r="B2" s="16"/>
      <c r="C2" s="16"/>
      <c r="D2" s="16"/>
      <c r="E2" s="16"/>
      <c r="F2" s="16"/>
      <c r="G2" s="16"/>
    </row>
    <row r="3" spans="1:7">
      <c r="G3" s="4" t="s">
        <v>1</v>
      </c>
    </row>
    <row r="4" spans="1:7">
      <c r="A4" s="17" t="s">
        <v>2</v>
      </c>
      <c r="B4" s="19" t="s">
        <v>3</v>
      </c>
      <c r="C4" s="21" t="s">
        <v>4</v>
      </c>
      <c r="D4" s="19" t="s">
        <v>5</v>
      </c>
      <c r="E4" s="21" t="s">
        <v>6</v>
      </c>
      <c r="F4" s="21"/>
      <c r="G4" s="21"/>
    </row>
    <row r="5" spans="1:7" ht="28.5">
      <c r="A5" s="18"/>
      <c r="B5" s="20"/>
      <c r="C5" s="21"/>
      <c r="D5" s="20"/>
      <c r="E5" s="5" t="s">
        <v>7</v>
      </c>
      <c r="F5" s="6" t="s">
        <v>8</v>
      </c>
      <c r="G5" s="5" t="s">
        <v>9</v>
      </c>
    </row>
    <row r="6" spans="1:7" hidden="1">
      <c r="A6" s="7" t="s">
        <v>10</v>
      </c>
      <c r="B6" s="8">
        <f>SUM(B7:B27)</f>
        <v>630605</v>
      </c>
      <c r="C6" s="8">
        <f>SUM(C7:C27)</f>
        <v>643822</v>
      </c>
      <c r="D6" s="8"/>
      <c r="E6" s="8">
        <f>SUM(E7:E27)</f>
        <v>713875</v>
      </c>
      <c r="F6" s="9">
        <f>E6/C6*100</f>
        <v>110.8808024578222</v>
      </c>
      <c r="G6" s="10">
        <f>(E6-B6)/B6*100</f>
        <v>13.204779537111186</v>
      </c>
    </row>
    <row r="7" spans="1:7">
      <c r="A7" s="11" t="s">
        <v>11</v>
      </c>
      <c r="B7" s="12">
        <v>44518</v>
      </c>
      <c r="C7" s="12">
        <v>44518</v>
      </c>
      <c r="D7" s="12">
        <v>64262</v>
      </c>
      <c r="E7" s="12">
        <v>54187</v>
      </c>
      <c r="F7" s="13">
        <f>E7/D7*100</f>
        <v>84.321994335688274</v>
      </c>
      <c r="G7" s="14">
        <f t="shared" ref="G7:G34" si="0">(E7-B7)/B7*100</f>
        <v>21.719304550968147</v>
      </c>
    </row>
    <row r="8" spans="1:7">
      <c r="A8" s="11" t="s">
        <v>12</v>
      </c>
      <c r="B8" s="11">
        <v>41</v>
      </c>
      <c r="C8" s="11">
        <v>41</v>
      </c>
      <c r="D8" s="11">
        <v>60</v>
      </c>
      <c r="E8" s="11">
        <v>236</v>
      </c>
      <c r="F8" s="13">
        <f t="shared" ref="F8:F34" si="1">E8/D8*100</f>
        <v>393.33333333333331</v>
      </c>
      <c r="G8" s="14">
        <f t="shared" si="0"/>
        <v>475.60975609756093</v>
      </c>
    </row>
    <row r="9" spans="1:7">
      <c r="A9" s="11" t="s">
        <v>13</v>
      </c>
      <c r="B9" s="11">
        <v>22764</v>
      </c>
      <c r="C9" s="11">
        <v>22764</v>
      </c>
      <c r="D9" s="11">
        <v>19678</v>
      </c>
      <c r="E9" s="11">
        <v>23129</v>
      </c>
      <c r="F9" s="13">
        <f t="shared" si="1"/>
        <v>117.53735135684519</v>
      </c>
      <c r="G9" s="14">
        <f t="shared" si="0"/>
        <v>1.6034088912317697</v>
      </c>
    </row>
    <row r="10" spans="1:7">
      <c r="A10" s="11" t="s">
        <v>14</v>
      </c>
      <c r="B10" s="11">
        <v>142495</v>
      </c>
      <c r="C10" s="11">
        <v>142495</v>
      </c>
      <c r="D10" s="11">
        <v>158236</v>
      </c>
      <c r="E10" s="11">
        <v>164759</v>
      </c>
      <c r="F10" s="13">
        <f t="shared" si="1"/>
        <v>104.1223236178872</v>
      </c>
      <c r="G10" s="14">
        <f t="shared" si="0"/>
        <v>15.624407873960489</v>
      </c>
    </row>
    <row r="11" spans="1:7">
      <c r="A11" s="11" t="s">
        <v>15</v>
      </c>
      <c r="B11" s="11">
        <v>3279</v>
      </c>
      <c r="C11" s="11">
        <v>3279</v>
      </c>
      <c r="D11" s="11">
        <v>5209</v>
      </c>
      <c r="E11" s="11">
        <v>5209</v>
      </c>
      <c r="F11" s="13">
        <f t="shared" si="1"/>
        <v>100</v>
      </c>
      <c r="G11" s="14">
        <f t="shared" si="0"/>
        <v>58.859408356206153</v>
      </c>
    </row>
    <row r="12" spans="1:7">
      <c r="A12" s="11" t="s">
        <v>16</v>
      </c>
      <c r="B12" s="11">
        <v>11083</v>
      </c>
      <c r="C12" s="11">
        <v>11083</v>
      </c>
      <c r="D12" s="11">
        <v>8696</v>
      </c>
      <c r="E12" s="11">
        <v>8696</v>
      </c>
      <c r="F12" s="13">
        <f t="shared" si="1"/>
        <v>100</v>
      </c>
      <c r="G12" s="14">
        <f t="shared" si="0"/>
        <v>-21.537489849318778</v>
      </c>
    </row>
    <row r="13" spans="1:7">
      <c r="A13" s="11" t="s">
        <v>17</v>
      </c>
      <c r="B13" s="11">
        <v>59772</v>
      </c>
      <c r="C13" s="11">
        <v>59772</v>
      </c>
      <c r="D13" s="11">
        <v>63943</v>
      </c>
      <c r="E13" s="11">
        <v>64831</v>
      </c>
      <c r="F13" s="13">
        <f t="shared" si="1"/>
        <v>101.38873684375147</v>
      </c>
      <c r="G13" s="14">
        <f t="shared" si="0"/>
        <v>8.4638292176939043</v>
      </c>
    </row>
    <row r="14" spans="1:7">
      <c r="A14" s="11" t="s">
        <v>18</v>
      </c>
      <c r="B14" s="11">
        <v>88790</v>
      </c>
      <c r="C14" s="11">
        <v>88790</v>
      </c>
      <c r="D14" s="11">
        <v>89280</v>
      </c>
      <c r="E14" s="11">
        <v>89280</v>
      </c>
      <c r="F14" s="13">
        <f t="shared" si="1"/>
        <v>100</v>
      </c>
      <c r="G14" s="14">
        <f t="shared" si="0"/>
        <v>0.55186394864286525</v>
      </c>
    </row>
    <row r="15" spans="1:7">
      <c r="A15" s="11" t="s">
        <v>19</v>
      </c>
      <c r="B15" s="11">
        <v>8408</v>
      </c>
      <c r="C15" s="11">
        <v>11712</v>
      </c>
      <c r="D15" s="11">
        <v>29592</v>
      </c>
      <c r="E15" s="11">
        <v>29951</v>
      </c>
      <c r="F15" s="13">
        <f t="shared" si="1"/>
        <v>101.21316572046499</v>
      </c>
      <c r="G15" s="14">
        <f t="shared" si="0"/>
        <v>256.22026641294002</v>
      </c>
    </row>
    <row r="16" spans="1:7">
      <c r="A16" s="11" t="s">
        <v>20</v>
      </c>
      <c r="B16" s="11">
        <v>140550</v>
      </c>
      <c r="C16" s="11">
        <v>140550</v>
      </c>
      <c r="D16" s="11">
        <v>105600</v>
      </c>
      <c r="E16" s="11">
        <v>104920</v>
      </c>
      <c r="F16" s="13">
        <f t="shared" si="1"/>
        <v>99.356060606060609</v>
      </c>
      <c r="G16" s="14">
        <f t="shared" si="0"/>
        <v>-25.350409107079329</v>
      </c>
    </row>
    <row r="17" spans="1:7">
      <c r="A17" s="11" t="s">
        <v>21</v>
      </c>
      <c r="B17" s="11">
        <v>69528</v>
      </c>
      <c r="C17" s="11">
        <v>74875</v>
      </c>
      <c r="D17" s="11">
        <v>84300</v>
      </c>
      <c r="E17" s="11">
        <v>79362</v>
      </c>
      <c r="F17" s="13">
        <f t="shared" si="1"/>
        <v>94.142348754448406</v>
      </c>
      <c r="G17" s="14">
        <f t="shared" si="0"/>
        <v>14.143942008974802</v>
      </c>
    </row>
    <row r="18" spans="1:7">
      <c r="A18" s="11" t="s">
        <v>22</v>
      </c>
      <c r="B18" s="11">
        <v>10478</v>
      </c>
      <c r="C18" s="11">
        <v>10478</v>
      </c>
      <c r="D18" s="11">
        <v>18233</v>
      </c>
      <c r="E18" s="11">
        <v>18233</v>
      </c>
      <c r="F18" s="13">
        <f t="shared" si="1"/>
        <v>100</v>
      </c>
      <c r="G18" s="14">
        <f t="shared" si="0"/>
        <v>74.012216071769416</v>
      </c>
    </row>
    <row r="19" spans="1:7">
      <c r="A19" s="11" t="s">
        <v>23</v>
      </c>
      <c r="B19" s="11">
        <v>14337</v>
      </c>
      <c r="C19" s="11">
        <v>14337</v>
      </c>
      <c r="D19" s="11">
        <v>21813</v>
      </c>
      <c r="E19" s="11">
        <v>21813</v>
      </c>
      <c r="F19" s="13">
        <f t="shared" si="1"/>
        <v>100</v>
      </c>
      <c r="G19" s="14">
        <f t="shared" si="0"/>
        <v>52.14480016739904</v>
      </c>
    </row>
    <row r="20" spans="1:7">
      <c r="A20" s="11" t="s">
        <v>24</v>
      </c>
      <c r="B20" s="11">
        <v>3625</v>
      </c>
      <c r="C20" s="11">
        <v>3625</v>
      </c>
      <c r="D20" s="11">
        <v>3535</v>
      </c>
      <c r="E20" s="11">
        <v>3535</v>
      </c>
      <c r="F20" s="13">
        <f t="shared" si="1"/>
        <v>100</v>
      </c>
      <c r="G20" s="14">
        <f t="shared" si="0"/>
        <v>-2.4827586206896552</v>
      </c>
    </row>
    <row r="21" spans="1:7">
      <c r="A21" s="11" t="s">
        <v>25</v>
      </c>
      <c r="B21" s="11">
        <v>201</v>
      </c>
      <c r="C21" s="11">
        <v>201</v>
      </c>
      <c r="D21" s="11">
        <v>201</v>
      </c>
      <c r="E21" s="11">
        <v>411</v>
      </c>
      <c r="F21" s="13">
        <f t="shared" si="1"/>
        <v>204.47761194029849</v>
      </c>
      <c r="G21" s="14">
        <f t="shared" si="0"/>
        <v>104.4776119402985</v>
      </c>
    </row>
    <row r="22" spans="1:7">
      <c r="A22" s="11" t="s">
        <v>26</v>
      </c>
      <c r="B22" s="11">
        <v>1265</v>
      </c>
      <c r="C22" s="11">
        <v>1358</v>
      </c>
      <c r="D22" s="11">
        <v>1358</v>
      </c>
      <c r="E22" s="11">
        <v>1358</v>
      </c>
      <c r="F22" s="13">
        <f t="shared" si="1"/>
        <v>100</v>
      </c>
      <c r="G22" s="14">
        <f t="shared" si="0"/>
        <v>7.3517786561264824</v>
      </c>
    </row>
    <row r="23" spans="1:7">
      <c r="A23" s="11" t="s">
        <v>27</v>
      </c>
      <c r="B23" s="11">
        <v>3839</v>
      </c>
      <c r="C23" s="11">
        <v>3839</v>
      </c>
      <c r="D23" s="11">
        <v>33724</v>
      </c>
      <c r="E23" s="11">
        <v>33107</v>
      </c>
      <c r="F23" s="13">
        <f t="shared" si="1"/>
        <v>98.170442414897408</v>
      </c>
      <c r="G23" s="14">
        <f t="shared" si="0"/>
        <v>762.38603803073715</v>
      </c>
    </row>
    <row r="24" spans="1:7">
      <c r="A24" s="11" t="s">
        <v>28</v>
      </c>
      <c r="B24" s="11">
        <v>841</v>
      </c>
      <c r="C24" s="11">
        <v>841</v>
      </c>
      <c r="D24" s="11">
        <v>3912</v>
      </c>
      <c r="E24" s="11">
        <v>3912</v>
      </c>
      <c r="F24" s="13">
        <f t="shared" si="1"/>
        <v>100</v>
      </c>
      <c r="G24" s="14">
        <f t="shared" si="0"/>
        <v>365.16052318668255</v>
      </c>
    </row>
    <row r="25" spans="1:7">
      <c r="A25" s="11" t="s">
        <v>29</v>
      </c>
      <c r="B25" s="11">
        <v>627</v>
      </c>
      <c r="C25" s="11">
        <v>627</v>
      </c>
      <c r="D25" s="11">
        <v>872</v>
      </c>
      <c r="E25" s="11">
        <v>872</v>
      </c>
      <c r="F25" s="13">
        <f t="shared" si="1"/>
        <v>100</v>
      </c>
      <c r="G25" s="14">
        <f t="shared" si="0"/>
        <v>39.074960127591709</v>
      </c>
    </row>
    <row r="26" spans="1:7">
      <c r="A26" s="11" t="s">
        <v>30</v>
      </c>
      <c r="B26" s="11">
        <v>3035</v>
      </c>
      <c r="C26" s="11">
        <v>7508</v>
      </c>
      <c r="D26" s="11">
        <v>4383</v>
      </c>
      <c r="E26" s="11">
        <v>4383</v>
      </c>
      <c r="F26" s="13">
        <f t="shared" si="1"/>
        <v>100</v>
      </c>
      <c r="G26" s="14">
        <f t="shared" si="0"/>
        <v>44.415156507413514</v>
      </c>
    </row>
    <row r="27" spans="1:7">
      <c r="A27" s="11" t="s">
        <v>31</v>
      </c>
      <c r="B27" s="11">
        <v>1129</v>
      </c>
      <c r="C27" s="11">
        <v>1129</v>
      </c>
      <c r="D27" s="11">
        <v>1691</v>
      </c>
      <c r="E27" s="11">
        <v>1691</v>
      </c>
      <c r="F27" s="13">
        <f t="shared" si="1"/>
        <v>100</v>
      </c>
      <c r="G27" s="14">
        <f t="shared" si="0"/>
        <v>49.778565101860053</v>
      </c>
    </row>
    <row r="28" spans="1:7">
      <c r="A28" s="15" t="s">
        <v>32</v>
      </c>
      <c r="B28" s="12">
        <f>SUM(B7:B27)</f>
        <v>630605</v>
      </c>
      <c r="C28" s="12">
        <f>SUM(C7:C27)</f>
        <v>643822</v>
      </c>
      <c r="D28" s="12">
        <f>SUM(D7:D27)</f>
        <v>718578</v>
      </c>
      <c r="E28" s="12">
        <f>SUM(E7:E27)</f>
        <v>713875</v>
      </c>
      <c r="F28" s="13">
        <f t="shared" si="1"/>
        <v>99.345512943619212</v>
      </c>
      <c r="G28" s="14">
        <f t="shared" si="0"/>
        <v>13.204779537111186</v>
      </c>
    </row>
    <row r="29" spans="1:7">
      <c r="A29" s="11" t="s">
        <v>33</v>
      </c>
      <c r="B29" s="11">
        <f>SUM(B30:B34)</f>
        <v>82141</v>
      </c>
      <c r="C29" s="11">
        <f>SUM(C30:C34)</f>
        <v>81368</v>
      </c>
      <c r="D29" s="11">
        <f>SUM(D30:D34)</f>
        <v>83148</v>
      </c>
      <c r="E29" s="11">
        <f>SUM(E30:E34)</f>
        <v>76263</v>
      </c>
      <c r="F29" s="13">
        <f t="shared" si="1"/>
        <v>91.71958435560687</v>
      </c>
      <c r="G29" s="14">
        <f t="shared" si="0"/>
        <v>-7.1559878745084671</v>
      </c>
    </row>
    <row r="30" spans="1:7">
      <c r="A30" s="11" t="s">
        <v>34</v>
      </c>
      <c r="B30" s="11">
        <v>50687</v>
      </c>
      <c r="C30" s="11">
        <v>50687</v>
      </c>
      <c r="D30" s="11">
        <v>52467</v>
      </c>
      <c r="E30" s="11">
        <v>55313</v>
      </c>
      <c r="F30" s="13">
        <f t="shared" si="1"/>
        <v>105.42436197991118</v>
      </c>
      <c r="G30" s="14">
        <f t="shared" si="0"/>
        <v>9.1266005090062539</v>
      </c>
    </row>
    <row r="31" spans="1:7">
      <c r="A31" s="11" t="s">
        <v>35</v>
      </c>
      <c r="B31" s="11">
        <v>8700</v>
      </c>
      <c r="C31" s="11">
        <v>7900</v>
      </c>
      <c r="D31" s="11">
        <v>7900</v>
      </c>
      <c r="E31" s="11">
        <v>8122</v>
      </c>
      <c r="F31" s="13">
        <f t="shared" si="1"/>
        <v>102.81012658227849</v>
      </c>
      <c r="G31" s="14">
        <f t="shared" si="0"/>
        <v>-6.6436781609195403</v>
      </c>
    </row>
    <row r="32" spans="1:7">
      <c r="A32" s="11" t="s">
        <v>36</v>
      </c>
      <c r="B32" s="11">
        <v>2</v>
      </c>
      <c r="C32" s="11"/>
      <c r="D32" s="11"/>
      <c r="E32" s="11"/>
      <c r="F32" s="13"/>
      <c r="G32" s="14"/>
    </row>
    <row r="33" spans="1:7">
      <c r="A33" s="11" t="s">
        <v>37</v>
      </c>
      <c r="B33" s="11">
        <v>1479</v>
      </c>
      <c r="C33" s="11"/>
      <c r="D33" s="11"/>
      <c r="E33" s="11">
        <v>1925</v>
      </c>
      <c r="F33" s="13"/>
      <c r="G33" s="14">
        <f t="shared" si="0"/>
        <v>30.155510480054094</v>
      </c>
    </row>
    <row r="34" spans="1:7">
      <c r="A34" s="11" t="s">
        <v>38</v>
      </c>
      <c r="B34" s="11">
        <v>21273</v>
      </c>
      <c r="C34" s="11">
        <v>22781</v>
      </c>
      <c r="D34" s="11">
        <v>22781</v>
      </c>
      <c r="E34" s="11">
        <v>10903</v>
      </c>
      <c r="F34" s="13">
        <f t="shared" si="1"/>
        <v>47.86005882094728</v>
      </c>
      <c r="G34" s="14">
        <f t="shared" si="0"/>
        <v>-48.747238283269873</v>
      </c>
    </row>
    <row r="35" spans="1:7">
      <c r="A35" s="15" t="s">
        <v>39</v>
      </c>
      <c r="B35" s="12">
        <f>SUM(B28,B29)</f>
        <v>712746</v>
      </c>
      <c r="C35" s="12">
        <f>SUM(C28,C29)</f>
        <v>725190</v>
      </c>
      <c r="D35" s="12">
        <f>SUM(D28,D29)</f>
        <v>801726</v>
      </c>
      <c r="E35" s="12">
        <f>SUM(E28,E29)</f>
        <v>790138</v>
      </c>
      <c r="F35" s="13">
        <f>E35/D35*100</f>
        <v>98.554618410778744</v>
      </c>
      <c r="G35" s="14">
        <f>(E35-B35)/B35*100</f>
        <v>10.858286121563642</v>
      </c>
    </row>
  </sheetData>
  <mergeCells count="6">
    <mergeCell ref="A2:G2"/>
    <mergeCell ref="A4:A5"/>
    <mergeCell ref="B4:B5"/>
    <mergeCell ref="C4:C5"/>
    <mergeCell ref="D4:D5"/>
    <mergeCell ref="E4:G4"/>
  </mergeCells>
  <phoneticPr fontId="2" type="noConversion"/>
  <printOptions horizontalCentered="1" vertic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001</dc:creator>
  <cp:lastModifiedBy>001</cp:lastModifiedBy>
  <cp:lastPrinted>2017-08-11T08:09:39Z</cp:lastPrinted>
  <dcterms:created xsi:type="dcterms:W3CDTF">2017-08-10T06:16:53Z</dcterms:created>
  <dcterms:modified xsi:type="dcterms:W3CDTF">2017-08-11T08:09:39Z</dcterms:modified>
</cp:coreProperties>
</file>