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560" windowHeight="1153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Sheet1!#REF!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<sst xmlns="http://schemas.openxmlformats.org/spreadsheetml/2006/main" count="387">
  <si>
    <t>2021年章丘区一般公共预算支出决算明细表</t>
  </si>
  <si>
    <t>单位：万元</t>
  </si>
  <si>
    <t>科目编码</t>
  </si>
  <si>
    <t>科目名称</t>
  </si>
  <si>
    <t>金额</t>
  </si>
  <si>
    <t>全区</t>
  </si>
  <si>
    <t>垛庄</t>
  </si>
  <si>
    <t>一般公共预算支出合计</t>
  </si>
  <si>
    <t>一般公共服务支出</t>
  </si>
  <si>
    <t xml:space="preserve">  人大事务</t>
  </si>
  <si>
    <t xml:space="preserve">    行政运行</t>
  </si>
  <si>
    <t xml:space="preserve">    一般行政管理事务</t>
  </si>
  <si>
    <t xml:space="preserve">    人大会议</t>
  </si>
  <si>
    <t xml:space="preserve">    人大监督</t>
  </si>
  <si>
    <t xml:space="preserve">    代表工作</t>
  </si>
  <si>
    <t xml:space="preserve">  政协事务</t>
  </si>
  <si>
    <t xml:space="preserve">    政协会议</t>
  </si>
  <si>
    <t xml:space="preserve">    委员视察</t>
  </si>
  <si>
    <t xml:space="preserve">    参政议政</t>
  </si>
  <si>
    <t xml:space="preserve">  政府办公厅(室)及相关机构事务</t>
  </si>
  <si>
    <t xml:space="preserve">    信访事务</t>
  </si>
  <si>
    <t xml:space="preserve">    事业运行</t>
  </si>
  <si>
    <t xml:space="preserve">    其他政府办公厅(室)及相关机构事务支出</t>
  </si>
  <si>
    <t xml:space="preserve">  发展与改革事务</t>
  </si>
  <si>
    <t xml:space="preserve">    物价管理</t>
  </si>
  <si>
    <t xml:space="preserve">    其他发展与改革事务支出</t>
  </si>
  <si>
    <t xml:space="preserve">  统计信息事务</t>
  </si>
  <si>
    <t xml:space="preserve">    专项统计业务</t>
  </si>
  <si>
    <t xml:space="preserve">    专项普查活动</t>
  </si>
  <si>
    <t xml:space="preserve">    统计抽样调查</t>
  </si>
  <si>
    <t xml:space="preserve">    其他统计信息事务支出</t>
  </si>
  <si>
    <t xml:space="preserve">  财政事务</t>
  </si>
  <si>
    <t xml:space="preserve">    财政监察</t>
  </si>
  <si>
    <t xml:space="preserve">    信息化建设</t>
  </si>
  <si>
    <t xml:space="preserve">  税收事务</t>
  </si>
  <si>
    <t xml:space="preserve">  审计事务</t>
  </si>
  <si>
    <t xml:space="preserve">    审计业务</t>
  </si>
  <si>
    <t xml:space="preserve">  纪检监察事务</t>
  </si>
  <si>
    <t xml:space="preserve">  商贸事务</t>
  </si>
  <si>
    <t xml:space="preserve">    国内贸易管理</t>
  </si>
  <si>
    <t xml:space="preserve">    招商引资</t>
  </si>
  <si>
    <t xml:space="preserve">    其他商贸事务支出</t>
  </si>
  <si>
    <t xml:space="preserve">  知识产权事务</t>
  </si>
  <si>
    <t xml:space="preserve">    其他知识产权事务支出</t>
  </si>
  <si>
    <t xml:space="preserve">  民族事务</t>
  </si>
  <si>
    <t xml:space="preserve">    其他民族事务支出</t>
  </si>
  <si>
    <t xml:space="preserve">  档案事务</t>
  </si>
  <si>
    <t xml:space="preserve">    档案馆</t>
  </si>
  <si>
    <t xml:space="preserve">  群众团体事务</t>
  </si>
  <si>
    <t xml:space="preserve">    其他群众团体事务支出</t>
  </si>
  <si>
    <t xml:space="preserve">  党委办公厅(室)及相关机构事务</t>
  </si>
  <si>
    <t xml:space="preserve">    其他党委办公厅(室)及相关机构事务支出</t>
  </si>
  <si>
    <t xml:space="preserve">  组织事务</t>
  </si>
  <si>
    <t xml:space="preserve">    其他组织事务支出</t>
  </si>
  <si>
    <t xml:space="preserve">  宣传事务</t>
  </si>
  <si>
    <t xml:space="preserve">    其他宣传事务支出</t>
  </si>
  <si>
    <t xml:space="preserve">  统战事务</t>
  </si>
  <si>
    <t xml:space="preserve">  市场监督管理事务</t>
  </si>
  <si>
    <t xml:space="preserve">    市场主体管理</t>
  </si>
  <si>
    <t xml:space="preserve">    市场秩序执法</t>
  </si>
  <si>
    <t xml:space="preserve">    质量安全监管</t>
  </si>
  <si>
    <t xml:space="preserve">    食品安全监管</t>
  </si>
  <si>
    <t xml:space="preserve">    其他市场监督管理事务</t>
  </si>
  <si>
    <t xml:space="preserve">  其他一般公共服务支出(款)</t>
  </si>
  <si>
    <t xml:space="preserve">    其他一般公共服务支出(项)</t>
  </si>
  <si>
    <t>国防支出</t>
  </si>
  <si>
    <t xml:space="preserve">  国防动员</t>
  </si>
  <si>
    <t xml:space="preserve">    人民防空</t>
  </si>
  <si>
    <t xml:space="preserve">    民兵</t>
  </si>
  <si>
    <t>公共安全支出</t>
  </si>
  <si>
    <t xml:space="preserve">  公安</t>
  </si>
  <si>
    <t xml:space="preserve">    其他公安支出</t>
  </si>
  <si>
    <t xml:space="preserve">  检察</t>
  </si>
  <si>
    <t xml:space="preserve">    检察监督</t>
  </si>
  <si>
    <t xml:space="preserve">  法院</t>
  </si>
  <si>
    <t xml:space="preserve">    案件审判</t>
  </si>
  <si>
    <t xml:space="preserve">    案件执行</t>
  </si>
  <si>
    <t xml:space="preserve">  司法</t>
  </si>
  <si>
    <t xml:space="preserve">    基层司法业务</t>
  </si>
  <si>
    <t xml:space="preserve">    公共法律服务</t>
  </si>
  <si>
    <t xml:space="preserve">    法制建设</t>
  </si>
  <si>
    <t>教育支出</t>
  </si>
  <si>
    <t xml:space="preserve">  教育管理事务</t>
  </si>
  <si>
    <t xml:space="preserve">  普通教育</t>
  </si>
  <si>
    <t xml:space="preserve">    学前教育</t>
  </si>
  <si>
    <t xml:space="preserve">    小学教育</t>
  </si>
  <si>
    <t xml:space="preserve">    初中教育</t>
  </si>
  <si>
    <t xml:space="preserve">    高中教育</t>
  </si>
  <si>
    <t xml:space="preserve">    高等教育</t>
  </si>
  <si>
    <t xml:space="preserve">  职业教育</t>
  </si>
  <si>
    <t xml:space="preserve">    中等职业教育</t>
  </si>
  <si>
    <t xml:space="preserve">    其他职业教育支出</t>
  </si>
  <si>
    <t xml:space="preserve">  广播电视教育</t>
  </si>
  <si>
    <t xml:space="preserve">    广播电视学校</t>
  </si>
  <si>
    <t xml:space="preserve">  特殊教育</t>
  </si>
  <si>
    <t xml:space="preserve">    特殊学校教育</t>
  </si>
  <si>
    <t xml:space="preserve">  进修及培训</t>
  </si>
  <si>
    <t xml:space="preserve">    教师进修</t>
  </si>
  <si>
    <t xml:space="preserve">    干部教育</t>
  </si>
  <si>
    <t xml:space="preserve">    培训支出</t>
  </si>
  <si>
    <t xml:space="preserve">  教育费附加安排的支出</t>
  </si>
  <si>
    <t xml:space="preserve">    城市中小学校舍建设</t>
  </si>
  <si>
    <t xml:space="preserve">    其他教育费附加安排的支出</t>
  </si>
  <si>
    <t xml:space="preserve">  其他教育支出(款)</t>
  </si>
  <si>
    <t xml:space="preserve">    其他教育支出(项)</t>
  </si>
  <si>
    <t>科学技术支出</t>
  </si>
  <si>
    <t xml:space="preserve">  科学技术管理事务</t>
  </si>
  <si>
    <t xml:space="preserve">  技术研究与开发</t>
  </si>
  <si>
    <t xml:space="preserve">    其他技术研究与开发支出</t>
  </si>
  <si>
    <t xml:space="preserve">  社会科学</t>
  </si>
  <si>
    <t xml:space="preserve">    其他社会科学支出</t>
  </si>
  <si>
    <t xml:space="preserve">  科学技术普及</t>
  </si>
  <si>
    <t xml:space="preserve">    机构运行</t>
  </si>
  <si>
    <t xml:space="preserve">    科普活动</t>
  </si>
  <si>
    <t xml:space="preserve">    其他科学技术普及支出</t>
  </si>
  <si>
    <t xml:space="preserve">  科技重大项目</t>
  </si>
  <si>
    <t xml:space="preserve">    重点研发计划</t>
  </si>
  <si>
    <t>文化旅游体育与传媒支出</t>
  </si>
  <si>
    <t xml:space="preserve">  文化和旅游</t>
  </si>
  <si>
    <t xml:space="preserve">    群众文化</t>
  </si>
  <si>
    <t xml:space="preserve">    文化创作与保护</t>
  </si>
  <si>
    <t xml:space="preserve">    文化和旅游市场管理</t>
  </si>
  <si>
    <t xml:space="preserve">  文物</t>
  </si>
  <si>
    <t xml:space="preserve">    文物保护</t>
  </si>
  <si>
    <t xml:space="preserve">    博物馆</t>
  </si>
  <si>
    <t xml:space="preserve">  体育</t>
  </si>
  <si>
    <t xml:space="preserve">    体育训练</t>
  </si>
  <si>
    <t xml:space="preserve">    体育场馆</t>
  </si>
  <si>
    <t xml:space="preserve">    群众体育</t>
  </si>
  <si>
    <t xml:space="preserve">  新闻出版电影</t>
  </si>
  <si>
    <t xml:space="preserve">    出版发行</t>
  </si>
  <si>
    <t xml:space="preserve">  广播电视</t>
  </si>
  <si>
    <t xml:space="preserve">    传输发射</t>
  </si>
  <si>
    <t xml:space="preserve">    广播电视事务</t>
  </si>
  <si>
    <t xml:space="preserve">  其他文化旅游体育与传媒支出(款)</t>
  </si>
  <si>
    <t xml:space="preserve">    宣传文化发展专项支出</t>
  </si>
  <si>
    <t xml:space="preserve">    其他文化旅游体育与传媒支出(项)</t>
  </si>
  <si>
    <t>社会保障和就业支出</t>
  </si>
  <si>
    <t xml:space="preserve">  人力资源和社会保障管理事务</t>
  </si>
  <si>
    <t xml:space="preserve">    综合业务管理</t>
  </si>
  <si>
    <t xml:space="preserve">    社会保险经办机构</t>
  </si>
  <si>
    <t xml:space="preserve">    劳动人事争议调解仲裁</t>
  </si>
  <si>
    <t xml:space="preserve">    其他人力资源和社会保障管理事务支出</t>
  </si>
  <si>
    <t xml:space="preserve">  民政管理事务</t>
  </si>
  <si>
    <t xml:space="preserve">    社会组织管理</t>
  </si>
  <si>
    <t xml:space="preserve">    行政区划和地名管理</t>
  </si>
  <si>
    <t xml:space="preserve">    基层政权建设和社区治理</t>
  </si>
  <si>
    <t xml:space="preserve">    其他民政管理事务支出</t>
  </si>
  <si>
    <t xml:space="preserve">  行政事业单位养老支出</t>
  </si>
  <si>
    <t xml:space="preserve">    行政单位离退休</t>
  </si>
  <si>
    <t xml:space="preserve">    事业单位离退休</t>
  </si>
  <si>
    <t xml:space="preserve">    机关事业单位基本养老保险缴费支出</t>
  </si>
  <si>
    <t xml:space="preserve">    机关事业单位职业年金缴费支出</t>
  </si>
  <si>
    <t xml:space="preserve">    对机关事业单位基本养老保险基金的补助</t>
  </si>
  <si>
    <t xml:space="preserve">    其他行政事业单位养老支出</t>
  </si>
  <si>
    <t xml:space="preserve">  就业补助</t>
  </si>
  <si>
    <t xml:space="preserve">    高技能人才培养补助</t>
  </si>
  <si>
    <t xml:space="preserve">    其他就业补助支出</t>
  </si>
  <si>
    <t xml:space="preserve">  抚恤</t>
  </si>
  <si>
    <t xml:space="preserve">    死亡抚恤</t>
  </si>
  <si>
    <t xml:space="preserve">    伤残抚恤</t>
  </si>
  <si>
    <t xml:space="preserve">    在乡复员、退伍军人生活补助</t>
  </si>
  <si>
    <t xml:space="preserve">    优抚事业单位支出</t>
  </si>
  <si>
    <t xml:space="preserve">    义务兵优待</t>
  </si>
  <si>
    <t xml:space="preserve">    农村籍退役士兵老年生活补助</t>
  </si>
  <si>
    <t xml:space="preserve">    其他优抚支出</t>
  </si>
  <si>
    <t xml:space="preserve">  退役安置</t>
  </si>
  <si>
    <t xml:space="preserve">    退役士兵安置</t>
  </si>
  <si>
    <t xml:space="preserve">    军队移交政府的离退休人员安置</t>
  </si>
  <si>
    <t xml:space="preserve">    军队移交政府离退休干部管理机构</t>
  </si>
  <si>
    <t xml:space="preserve">    军队转业干部安置</t>
  </si>
  <si>
    <t xml:space="preserve">    其他退役安置支出</t>
  </si>
  <si>
    <t xml:space="preserve">  社会福利</t>
  </si>
  <si>
    <t xml:space="preserve">    儿童福利</t>
  </si>
  <si>
    <t xml:space="preserve">    老年福利</t>
  </si>
  <si>
    <t xml:space="preserve">    殡葬</t>
  </si>
  <si>
    <t xml:space="preserve">    养老服务</t>
  </si>
  <si>
    <t xml:space="preserve">    其他社会福利支出</t>
  </si>
  <si>
    <t xml:space="preserve">  残疾人事业</t>
  </si>
  <si>
    <t xml:space="preserve">    残疾人康复</t>
  </si>
  <si>
    <t xml:space="preserve">    残疾人就业和扶贫</t>
  </si>
  <si>
    <t xml:space="preserve">    残疾人生活和护理补贴</t>
  </si>
  <si>
    <t xml:space="preserve">    其他残疾人事业支出</t>
  </si>
  <si>
    <t xml:space="preserve">  红十字事业</t>
  </si>
  <si>
    <t xml:space="preserve">    其他红十字事业支出</t>
  </si>
  <si>
    <t xml:space="preserve">  最低生活保障</t>
  </si>
  <si>
    <t xml:space="preserve">    城市最低生活保障金支出</t>
  </si>
  <si>
    <t xml:space="preserve">    农村最低生活保障金支出</t>
  </si>
  <si>
    <t xml:space="preserve">  临时救助</t>
  </si>
  <si>
    <t xml:space="preserve">    临时救助支出</t>
  </si>
  <si>
    <t xml:space="preserve">  特困人员救助供养</t>
  </si>
  <si>
    <t xml:space="preserve">    农村特困人员救助供养支出</t>
  </si>
  <si>
    <t xml:space="preserve">  其他生活救助</t>
  </si>
  <si>
    <t xml:space="preserve">    其他城市生活救助</t>
  </si>
  <si>
    <t xml:space="preserve">    其他农村生活救助</t>
  </si>
  <si>
    <t xml:space="preserve">  财政对基本养老保险基金的补助</t>
  </si>
  <si>
    <t xml:space="preserve">    财政对城乡居民基本养老保险基金的补助</t>
  </si>
  <si>
    <t xml:space="preserve">  退役军人管理事务</t>
  </si>
  <si>
    <t xml:space="preserve">    拥军优属</t>
  </si>
  <si>
    <t xml:space="preserve">    其他退役军人事务管理支出</t>
  </si>
  <si>
    <t xml:space="preserve">  财政代缴社会保险费支出</t>
  </si>
  <si>
    <t xml:space="preserve">    财政代缴城乡居民基本养老保险费支出</t>
  </si>
  <si>
    <t xml:space="preserve">  其他社会保障和就业支出(款)</t>
  </si>
  <si>
    <t xml:space="preserve">    其他社会保障和就业支出(项)</t>
  </si>
  <si>
    <t>卫生健康支出</t>
  </si>
  <si>
    <t xml:space="preserve">  卫生健康管理事务</t>
  </si>
  <si>
    <t xml:space="preserve">  公立医院</t>
  </si>
  <si>
    <t xml:space="preserve">    综合医院</t>
  </si>
  <si>
    <t xml:space="preserve">    中医(民族)医院</t>
  </si>
  <si>
    <t xml:space="preserve">    妇幼保健医院</t>
  </si>
  <si>
    <t xml:space="preserve">    其他专科医院</t>
  </si>
  <si>
    <t xml:space="preserve">    其他公立医院支出</t>
  </si>
  <si>
    <t xml:space="preserve">  基层医疗卫生机构</t>
  </si>
  <si>
    <t xml:space="preserve">    乡镇卫生院</t>
  </si>
  <si>
    <t xml:space="preserve">    其他基层医疗卫生机构支出</t>
  </si>
  <si>
    <t xml:space="preserve">  公共卫生</t>
  </si>
  <si>
    <t xml:space="preserve">    疾病预防控制机构</t>
  </si>
  <si>
    <t xml:space="preserve">    卫生监督机构</t>
  </si>
  <si>
    <t xml:space="preserve">    妇幼保健机构</t>
  </si>
  <si>
    <t xml:space="preserve">    其他专业公共卫生机构</t>
  </si>
  <si>
    <t xml:space="preserve">    基本公共卫生服务</t>
  </si>
  <si>
    <t xml:space="preserve">    重大公共卫生服务</t>
  </si>
  <si>
    <t xml:space="preserve">    突发公共卫生事件应急处理</t>
  </si>
  <si>
    <t xml:space="preserve">    其他公共卫生支出</t>
  </si>
  <si>
    <t xml:space="preserve">  中医药</t>
  </si>
  <si>
    <t xml:space="preserve">    中医(民族医)药专项</t>
  </si>
  <si>
    <t xml:space="preserve">    其他中医药支出</t>
  </si>
  <si>
    <t xml:space="preserve">  计划生育事务</t>
  </si>
  <si>
    <t xml:space="preserve">    计划生育服务</t>
  </si>
  <si>
    <t xml:space="preserve">    其他计划生育事务支出</t>
  </si>
  <si>
    <t xml:space="preserve">  行政事业单位医疗</t>
  </si>
  <si>
    <t xml:space="preserve">    行政单位医疗</t>
  </si>
  <si>
    <t xml:space="preserve">    事业单位医疗</t>
  </si>
  <si>
    <t xml:space="preserve">  财政对基本医疗保险基金的补助</t>
  </si>
  <si>
    <t xml:space="preserve">    财政对城乡居民基本医疗保险基金的补助</t>
  </si>
  <si>
    <t xml:space="preserve">    财政对其他基本医疗保险基金的补助</t>
  </si>
  <si>
    <t xml:space="preserve">  医疗救助</t>
  </si>
  <si>
    <t xml:space="preserve">    城乡医疗救助</t>
  </si>
  <si>
    <t xml:space="preserve">  优抚对象医疗</t>
  </si>
  <si>
    <t xml:space="preserve">    优抚对象医疗补助</t>
  </si>
  <si>
    <t xml:space="preserve">    其他优抚对象医疗支出</t>
  </si>
  <si>
    <t xml:space="preserve">  医疗保障管理事务</t>
  </si>
  <si>
    <t xml:space="preserve">    医疗保障经办事务</t>
  </si>
  <si>
    <t xml:space="preserve">  老龄卫生健康事务(款)</t>
  </si>
  <si>
    <t xml:space="preserve">    老龄卫生健康事务(项)</t>
  </si>
  <si>
    <t xml:space="preserve">  其他卫生健康支出(款)</t>
  </si>
  <si>
    <t xml:space="preserve">    其他卫生健康支出(项)</t>
  </si>
  <si>
    <t>节能环保支出</t>
  </si>
  <si>
    <t xml:space="preserve">  环境保护管理事务</t>
  </si>
  <si>
    <t xml:space="preserve">    其他环境保护管理事务支出</t>
  </si>
  <si>
    <t xml:space="preserve">  污染防治</t>
  </si>
  <si>
    <t xml:space="preserve">    大气</t>
  </si>
  <si>
    <t xml:space="preserve">    固体废弃物与化学品</t>
  </si>
  <si>
    <t xml:space="preserve">    其他污染防治支出</t>
  </si>
  <si>
    <t xml:space="preserve">  自然生态保护</t>
  </si>
  <si>
    <t xml:space="preserve">    生态保护</t>
  </si>
  <si>
    <t xml:space="preserve">  能源节约利用(款)</t>
  </si>
  <si>
    <t xml:space="preserve">    能源节约利用(项)</t>
  </si>
  <si>
    <t xml:space="preserve">  能源管理事务</t>
  </si>
  <si>
    <t xml:space="preserve">    能源行业管理</t>
  </si>
  <si>
    <t xml:space="preserve">  其他节能环保支出(款)</t>
  </si>
  <si>
    <t xml:space="preserve">    其他节能环保支出(项)</t>
  </si>
  <si>
    <t>城乡社区支出</t>
  </si>
  <si>
    <t xml:space="preserve">  城乡社区管理事务</t>
  </si>
  <si>
    <t xml:space="preserve">    城管执法</t>
  </si>
  <si>
    <t xml:space="preserve">    其他城乡社区管理事务支出</t>
  </si>
  <si>
    <t xml:space="preserve">  城乡社区规划与管理(款)</t>
  </si>
  <si>
    <t xml:space="preserve">    城乡社区规划与管理(项)</t>
  </si>
  <si>
    <t xml:space="preserve">  城乡社区公共设施</t>
  </si>
  <si>
    <t xml:space="preserve">    小城镇基础设施建设</t>
  </si>
  <si>
    <t xml:space="preserve">    其他城乡社区公共设施支出</t>
  </si>
  <si>
    <t xml:space="preserve">  城乡社区环境卫生(款)</t>
  </si>
  <si>
    <t xml:space="preserve">    城乡社区环境卫生(项)</t>
  </si>
  <si>
    <t xml:space="preserve">  其他城乡社区支出(款)</t>
  </si>
  <si>
    <t xml:space="preserve">    其他城乡社区支出(项)</t>
  </si>
  <si>
    <t>农林水支出</t>
  </si>
  <si>
    <t xml:space="preserve">  农业农村</t>
  </si>
  <si>
    <t xml:space="preserve">    科技转化与推广服务</t>
  </si>
  <si>
    <t xml:space="preserve">    病虫害控制</t>
  </si>
  <si>
    <t xml:space="preserve">    农产品质量安全</t>
  </si>
  <si>
    <t xml:space="preserve">    行业业务管理</t>
  </si>
  <si>
    <t xml:space="preserve">    农业生产发展</t>
  </si>
  <si>
    <t xml:space="preserve">    农村合作经济</t>
  </si>
  <si>
    <t xml:space="preserve">    农产品加工与促销</t>
  </si>
  <si>
    <t xml:space="preserve">    农村社会事业</t>
  </si>
  <si>
    <t xml:space="preserve">    农业资源保护修复与利用</t>
  </si>
  <si>
    <t xml:space="preserve">    农村道路建设</t>
  </si>
  <si>
    <t xml:space="preserve">    农田建设</t>
  </si>
  <si>
    <t xml:space="preserve">    其他农业农村支出</t>
  </si>
  <si>
    <t xml:space="preserve">  林业和草原</t>
  </si>
  <si>
    <t xml:space="preserve">    森林资源培育</t>
  </si>
  <si>
    <t xml:space="preserve">    森林资源管理</t>
  </si>
  <si>
    <t xml:space="preserve">    森林生态效益补偿</t>
  </si>
  <si>
    <t xml:space="preserve">    湿地保护</t>
  </si>
  <si>
    <t xml:space="preserve">    产业化管理</t>
  </si>
  <si>
    <t xml:space="preserve">    林业草原防灾减灾</t>
  </si>
  <si>
    <t xml:space="preserve">    其他林业和草原支出</t>
  </si>
  <si>
    <t xml:space="preserve">  水利</t>
  </si>
  <si>
    <t xml:space="preserve">    水利工程建设</t>
  </si>
  <si>
    <t xml:space="preserve">    水利工程运行与维护</t>
  </si>
  <si>
    <t xml:space="preserve">    水土保持</t>
  </si>
  <si>
    <t xml:space="preserve">    水资源节约管理与保护</t>
  </si>
  <si>
    <t xml:space="preserve">    防汛</t>
  </si>
  <si>
    <t xml:space="preserve">    抗旱</t>
  </si>
  <si>
    <t xml:space="preserve">    水利建设征地及移民支出</t>
  </si>
  <si>
    <t xml:space="preserve">    其他水利支出</t>
  </si>
  <si>
    <t xml:space="preserve">  扶贫</t>
  </si>
  <si>
    <t xml:space="preserve">    农村基础设施建设</t>
  </si>
  <si>
    <t xml:space="preserve">    生产发展</t>
  </si>
  <si>
    <t xml:space="preserve">    社会发展</t>
  </si>
  <si>
    <t xml:space="preserve">    其他扶贫支出</t>
  </si>
  <si>
    <t xml:space="preserve">  农村综合改革</t>
  </si>
  <si>
    <t xml:space="preserve">    对村民委员会和村党支部的补助</t>
  </si>
  <si>
    <t xml:space="preserve">    其他农村综合改革支出</t>
  </si>
  <si>
    <t xml:space="preserve">  普惠金融发展支出</t>
  </si>
  <si>
    <t xml:space="preserve">    农业保险保费补贴</t>
  </si>
  <si>
    <t xml:space="preserve">  其他农林水支出(款)</t>
  </si>
  <si>
    <t xml:space="preserve">    其他农林水支出(项)</t>
  </si>
  <si>
    <t>交通运输支出</t>
  </si>
  <si>
    <t xml:space="preserve">  公路水路运输</t>
  </si>
  <si>
    <t xml:space="preserve">    公路养护</t>
  </si>
  <si>
    <t xml:space="preserve">    其他公路水路运输支出</t>
  </si>
  <si>
    <t xml:space="preserve">  其他交通运输支出(款)</t>
  </si>
  <si>
    <t xml:space="preserve">    公共交通运营补助</t>
  </si>
  <si>
    <t xml:space="preserve">    其他交通运输支出(项)</t>
  </si>
  <si>
    <t>资源勘探工业信息等支出</t>
  </si>
  <si>
    <t xml:space="preserve">  制造业</t>
  </si>
  <si>
    <t xml:space="preserve">    其他制造业支出</t>
  </si>
  <si>
    <t xml:space="preserve">  建筑业</t>
  </si>
  <si>
    <t xml:space="preserve">    其他建筑业支出</t>
  </si>
  <si>
    <t xml:space="preserve">  工业和信息产业监管</t>
  </si>
  <si>
    <t xml:space="preserve">  支持中小企业发展和管理支出</t>
  </si>
  <si>
    <t xml:space="preserve">    中小企业发展专项</t>
  </si>
  <si>
    <t xml:space="preserve">    其他支持中小企业发展和管理支出</t>
  </si>
  <si>
    <t>商业服务业等支出</t>
  </si>
  <si>
    <t xml:space="preserve">  商业流通事务</t>
  </si>
  <si>
    <t xml:space="preserve">    其他商业流通事务支出</t>
  </si>
  <si>
    <t xml:space="preserve">  涉外发展服务支出</t>
  </si>
  <si>
    <t xml:space="preserve">    其他涉外发展服务支出</t>
  </si>
  <si>
    <t xml:space="preserve">  其他商业服务业等支出(款)</t>
  </si>
  <si>
    <t xml:space="preserve">    其他商业服务业等支出(项)</t>
  </si>
  <si>
    <t>金融支出</t>
  </si>
  <si>
    <t xml:space="preserve">  金融部门行政支出</t>
  </si>
  <si>
    <t xml:space="preserve">  金融部门监管支出</t>
  </si>
  <si>
    <t xml:space="preserve">    金融行业电子化建设</t>
  </si>
  <si>
    <t xml:space="preserve">  其他金融支出(款)</t>
  </si>
  <si>
    <t xml:space="preserve">    其他金融支出(项)</t>
  </si>
  <si>
    <t>援助其他地区支出</t>
  </si>
  <si>
    <t xml:space="preserve">  一般公共服务</t>
  </si>
  <si>
    <t xml:space="preserve">  农业</t>
  </si>
  <si>
    <t xml:space="preserve">  其他支出</t>
  </si>
  <si>
    <t>自然资源海洋气象等支出</t>
  </si>
  <si>
    <t xml:space="preserve">  自然资源事务</t>
  </si>
  <si>
    <t xml:space="preserve">    自然资源利用与保护</t>
  </si>
  <si>
    <t>　　地质勘查与矿产资源管理</t>
  </si>
  <si>
    <t xml:space="preserve">    其他自然资源事务支出</t>
  </si>
  <si>
    <t xml:space="preserve">  气象事务</t>
  </si>
  <si>
    <t xml:space="preserve">    气象服务</t>
  </si>
  <si>
    <t xml:space="preserve">    其他气象事务支出</t>
  </si>
  <si>
    <t>住房保障支出</t>
  </si>
  <si>
    <t xml:space="preserve">  保障性安居工程支出</t>
  </si>
  <si>
    <t xml:space="preserve">    棚户区改造</t>
  </si>
  <si>
    <t xml:space="preserve">    农村危房改造</t>
  </si>
  <si>
    <t xml:space="preserve">    公共租赁住房</t>
  </si>
  <si>
    <t xml:space="preserve">    保障性住房租金补贴</t>
  </si>
  <si>
    <t xml:space="preserve">    老旧小区改造</t>
  </si>
  <si>
    <t xml:space="preserve">    住房租赁市场发展</t>
  </si>
  <si>
    <t xml:space="preserve">    其他保障性安居工程支出</t>
  </si>
  <si>
    <t xml:space="preserve">  住房改革支出</t>
  </si>
  <si>
    <t xml:space="preserve">    住房公积金</t>
  </si>
  <si>
    <t xml:space="preserve">    购房补贴</t>
  </si>
  <si>
    <t>粮油物资储备支出</t>
  </si>
  <si>
    <t xml:space="preserve">  粮油物资事务</t>
  </si>
  <si>
    <t xml:space="preserve">    其他粮油物资事务支出</t>
  </si>
  <si>
    <t xml:space="preserve">  粮油储备</t>
  </si>
  <si>
    <t xml:space="preserve">    储备粮油补贴</t>
  </si>
  <si>
    <t>灾害防治及应急管理支出</t>
  </si>
  <si>
    <t xml:space="preserve">  应急管理事务</t>
  </si>
  <si>
    <t xml:space="preserve">    安全监管</t>
  </si>
  <si>
    <t xml:space="preserve">    应急救援</t>
  </si>
  <si>
    <t xml:space="preserve">  消防事务</t>
  </si>
  <si>
    <t xml:space="preserve">    消防应急救援</t>
  </si>
  <si>
    <t xml:space="preserve">  地震事务</t>
  </si>
  <si>
    <t xml:space="preserve">    其他地震事务支出</t>
  </si>
  <si>
    <t>债务付息支出</t>
  </si>
  <si>
    <t xml:space="preserve">  地方政府一般债务付息支出</t>
  </si>
  <si>
    <t xml:space="preserve">    地方政府一般债券付息支出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</si>
</sst>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  <scheme val="minor"/>
    </font>
    <font>
      <b/>
      <sz val="16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0" fillId="17" borderId="9" applyNumberFormat="0" applyAlignment="0" applyProtection="0">
      <alignment vertical="center"/>
    </xf>
    <xf numFmtId="0" fontId="21" fillId="17" borderId="5" applyNumberFormat="0" applyAlignment="0" applyProtection="0">
      <alignment vertical="center"/>
    </xf>
    <xf numFmtId="0" fontId="22" fillId="20" borderId="10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176" fontId="1" fillId="2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right" vertical="center"/>
    </xf>
    <xf numFmtId="0" fontId="5" fillId="0" borderId="2" xfId="0" applyNumberFormat="1" applyFont="1" applyFill="1" applyBorder="1" applyAlignment="1" applyProtection="1">
      <alignment horizontal="center" vertical="center"/>
    </xf>
    <xf numFmtId="176" fontId="5" fillId="2" borderId="2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>
      <alignment vertical="center"/>
    </xf>
    <xf numFmtId="49" fontId="6" fillId="0" borderId="3" xfId="0" applyNumberFormat="1" applyFont="1" applyFill="1" applyBorder="1" applyAlignment="1" applyProtection="1">
      <alignment horizontal="left" vertical="center" wrapText="1"/>
    </xf>
    <xf numFmtId="49" fontId="6" fillId="0" borderId="3" xfId="0" applyNumberFormat="1" applyFont="1" applyFill="1" applyBorder="1" applyAlignment="1" applyProtection="1">
      <alignment horizontal="center" vertical="center" wrapText="1"/>
    </xf>
    <xf numFmtId="176" fontId="2" fillId="2" borderId="2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4"/>
  <sheetViews>
    <sheetView tabSelected="1" workbookViewId="0">
      <selection activeCell="M11" sqref="M11"/>
    </sheetView>
  </sheetViews>
  <sheetFormatPr defaultColWidth="8" defaultRowHeight="14.25"/>
  <cols>
    <col min="1" max="1" width="11" style="1" customWidth="1"/>
    <col min="2" max="2" width="35.5833333333333" style="3" customWidth="1"/>
    <col min="3" max="3" width="18.8333333333333" style="4" customWidth="1"/>
    <col min="4" max="4" width="5.25" style="1" hidden="1" customWidth="1" outlineLevel="1"/>
    <col min="5" max="7" width="8" style="1" hidden="1" customWidth="1" outlineLevel="1"/>
    <col min="8" max="8" width="8" style="1" collapsed="1"/>
    <col min="9" max="16384" width="8" style="1"/>
  </cols>
  <sheetData>
    <row r="1" s="1" customFormat="1" ht="29.25" customHeight="1" spans="1:3">
      <c r="A1" s="5" t="s">
        <v>0</v>
      </c>
      <c r="B1" s="5"/>
      <c r="C1" s="6"/>
    </row>
    <row r="2" s="1" customFormat="1" ht="15" customHeight="1" spans="1:3">
      <c r="A2" s="7"/>
      <c r="B2" s="7"/>
      <c r="C2" s="8" t="s">
        <v>1</v>
      </c>
    </row>
    <row r="3" s="1" customFormat="1" ht="23" customHeight="1" spans="1:6">
      <c r="A3" s="9" t="s">
        <v>2</v>
      </c>
      <c r="B3" s="9" t="s">
        <v>3</v>
      </c>
      <c r="C3" s="10" t="s">
        <v>4</v>
      </c>
      <c r="D3" s="1"/>
      <c r="E3" s="11" t="s">
        <v>5</v>
      </c>
      <c r="F3" s="11" t="s">
        <v>6</v>
      </c>
    </row>
    <row r="4" s="2" customFormat="1" customHeight="1" spans="1:6">
      <c r="A4" s="12"/>
      <c r="B4" s="13" t="s">
        <v>7</v>
      </c>
      <c r="C4" s="14">
        <f>E4</f>
        <v>819994</v>
      </c>
      <c r="E4" s="14">
        <f>E5+E89+E93+E112+E137+E150+E175+E248+E294+E310+E325+E374+E383+E394+E402+E409+E413+E423+E435+E442+E452</f>
        <v>819994</v>
      </c>
      <c r="F4" s="14">
        <f>F5+F89+F93+F112+F137+F150+F175+F248+F294+F310+F325+F374+F383+F394+F402+F409+F413+F423+F435+F442+F452</f>
        <v>2460</v>
      </c>
    </row>
    <row r="5" s="2" customFormat="1" ht="16" customHeight="1" spans="1:6">
      <c r="A5" s="12">
        <v>201</v>
      </c>
      <c r="B5" s="12" t="s">
        <v>8</v>
      </c>
      <c r="C5" s="14">
        <f t="shared" ref="C5:C68" si="0">E5</f>
        <v>86017</v>
      </c>
      <c r="E5" s="14">
        <v>86017</v>
      </c>
      <c r="F5" s="2">
        <f>F17+F67</f>
        <v>1042</v>
      </c>
    </row>
    <row r="6" s="2" customFormat="1" ht="16" customHeight="1" spans="1:5">
      <c r="A6" s="12">
        <v>20101</v>
      </c>
      <c r="B6" s="12" t="s">
        <v>9</v>
      </c>
      <c r="C6" s="14">
        <f t="shared" si="0"/>
        <v>977</v>
      </c>
      <c r="E6" s="14">
        <v>977</v>
      </c>
    </row>
    <row r="7" s="2" customFormat="1" ht="16" customHeight="1" spans="1:5">
      <c r="A7" s="12">
        <v>2010101</v>
      </c>
      <c r="B7" s="12" t="s">
        <v>10</v>
      </c>
      <c r="C7" s="14">
        <f t="shared" si="0"/>
        <v>553</v>
      </c>
      <c r="E7" s="14">
        <v>553</v>
      </c>
    </row>
    <row r="8" s="2" customFormat="1" ht="16" customHeight="1" spans="1:5">
      <c r="A8" s="12">
        <v>2010102</v>
      </c>
      <c r="B8" s="12" t="s">
        <v>11</v>
      </c>
      <c r="C8" s="14">
        <f t="shared" si="0"/>
        <v>169</v>
      </c>
      <c r="E8" s="14">
        <v>169</v>
      </c>
    </row>
    <row r="9" s="2" customFormat="1" ht="16" customHeight="1" spans="1:5">
      <c r="A9" s="12">
        <v>2010104</v>
      </c>
      <c r="B9" s="12" t="s">
        <v>12</v>
      </c>
      <c r="C9" s="14">
        <f t="shared" si="0"/>
        <v>109</v>
      </c>
      <c r="E9" s="14">
        <v>109</v>
      </c>
    </row>
    <row r="10" s="2" customFormat="1" ht="16" customHeight="1" spans="1:5">
      <c r="A10" s="12">
        <v>2010106</v>
      </c>
      <c r="B10" s="12" t="s">
        <v>13</v>
      </c>
      <c r="C10" s="14">
        <f t="shared" si="0"/>
        <v>6</v>
      </c>
      <c r="E10" s="14">
        <v>6</v>
      </c>
    </row>
    <row r="11" s="2" customFormat="1" ht="16" customHeight="1" spans="1:5">
      <c r="A11" s="12">
        <v>2010108</v>
      </c>
      <c r="B11" s="12" t="s">
        <v>14</v>
      </c>
      <c r="C11" s="14">
        <f t="shared" si="0"/>
        <v>140</v>
      </c>
      <c r="E11" s="14">
        <v>140</v>
      </c>
    </row>
    <row r="12" s="2" customFormat="1" ht="16" customHeight="1" spans="1:5">
      <c r="A12" s="12">
        <v>20102</v>
      </c>
      <c r="B12" s="12" t="s">
        <v>15</v>
      </c>
      <c r="C12" s="14">
        <f t="shared" si="0"/>
        <v>625</v>
      </c>
      <c r="E12" s="14">
        <v>625</v>
      </c>
    </row>
    <row r="13" s="2" customFormat="1" ht="16" customHeight="1" spans="1:5">
      <c r="A13" s="12">
        <v>2010201</v>
      </c>
      <c r="B13" s="12" t="s">
        <v>10</v>
      </c>
      <c r="C13" s="14">
        <f t="shared" si="0"/>
        <v>444</v>
      </c>
      <c r="E13" s="14">
        <v>444</v>
      </c>
    </row>
    <row r="14" s="2" customFormat="1" ht="16" customHeight="1" spans="1:5">
      <c r="A14" s="12">
        <v>2010204</v>
      </c>
      <c r="B14" s="12" t="s">
        <v>16</v>
      </c>
      <c r="C14" s="14">
        <f t="shared" si="0"/>
        <v>102</v>
      </c>
      <c r="E14" s="14">
        <v>102</v>
      </c>
    </row>
    <row r="15" s="2" customFormat="1" ht="16" customHeight="1" spans="1:5">
      <c r="A15" s="12">
        <v>2010205</v>
      </c>
      <c r="B15" s="12" t="s">
        <v>17</v>
      </c>
      <c r="C15" s="14">
        <f t="shared" si="0"/>
        <v>33</v>
      </c>
      <c r="E15" s="14">
        <v>33</v>
      </c>
    </row>
    <row r="16" s="2" customFormat="1" ht="16" customHeight="1" spans="1:5">
      <c r="A16" s="12">
        <v>2010206</v>
      </c>
      <c r="B16" s="12" t="s">
        <v>18</v>
      </c>
      <c r="C16" s="14">
        <f t="shared" si="0"/>
        <v>46</v>
      </c>
      <c r="E16" s="14">
        <v>46</v>
      </c>
    </row>
    <row r="17" s="2" customFormat="1" ht="16" customHeight="1" spans="1:6">
      <c r="A17" s="12">
        <v>20103</v>
      </c>
      <c r="B17" s="12" t="s">
        <v>19</v>
      </c>
      <c r="C17" s="14">
        <f t="shared" si="0"/>
        <v>51825</v>
      </c>
      <c r="E17" s="14">
        <v>51825</v>
      </c>
      <c r="F17" s="2">
        <f>SUM(F18:F22)</f>
        <v>1012</v>
      </c>
    </row>
    <row r="18" s="2" customFormat="1" ht="16" customHeight="1" spans="1:9">
      <c r="A18" s="12">
        <v>2010301</v>
      </c>
      <c r="B18" s="12" t="s">
        <v>10</v>
      </c>
      <c r="C18" s="14">
        <f t="shared" si="0"/>
        <v>34372</v>
      </c>
      <c r="E18" s="14">
        <v>34372</v>
      </c>
      <c r="F18" s="2">
        <v>1008</v>
      </c>
      <c r="I18" s="15"/>
    </row>
    <row r="19" s="2" customFormat="1" ht="16" customHeight="1" spans="1:5">
      <c r="A19" s="12">
        <v>2010302</v>
      </c>
      <c r="B19" s="12" t="s">
        <v>11</v>
      </c>
      <c r="C19" s="14">
        <f t="shared" si="0"/>
        <v>14674</v>
      </c>
      <c r="E19" s="14">
        <v>14674</v>
      </c>
    </row>
    <row r="20" s="2" customFormat="1" ht="16" customHeight="1" spans="1:5">
      <c r="A20" s="12">
        <v>2010308</v>
      </c>
      <c r="B20" s="12" t="s">
        <v>20</v>
      </c>
      <c r="C20" s="14">
        <f t="shared" si="0"/>
        <v>600</v>
      </c>
      <c r="E20" s="14">
        <v>600</v>
      </c>
    </row>
    <row r="21" s="2" customFormat="1" ht="16" customHeight="1" spans="1:6">
      <c r="A21" s="12">
        <v>2010350</v>
      </c>
      <c r="B21" s="12" t="s">
        <v>21</v>
      </c>
      <c r="C21" s="14">
        <f t="shared" si="0"/>
        <v>1482</v>
      </c>
      <c r="E21" s="14">
        <v>1482</v>
      </c>
      <c r="F21" s="2">
        <v>4</v>
      </c>
    </row>
    <row r="22" s="2" customFormat="1" ht="16" customHeight="1" spans="1:5">
      <c r="A22" s="12">
        <v>2010399</v>
      </c>
      <c r="B22" s="12" t="s">
        <v>22</v>
      </c>
      <c r="C22" s="14">
        <f t="shared" si="0"/>
        <v>697</v>
      </c>
      <c r="E22" s="14">
        <v>697</v>
      </c>
    </row>
    <row r="23" s="2" customFormat="1" ht="16" customHeight="1" spans="1:5">
      <c r="A23" s="12">
        <v>20104</v>
      </c>
      <c r="B23" s="12" t="s">
        <v>23</v>
      </c>
      <c r="C23" s="14">
        <f t="shared" si="0"/>
        <v>830</v>
      </c>
      <c r="E23" s="14">
        <v>830</v>
      </c>
    </row>
    <row r="24" s="2" customFormat="1" ht="16" customHeight="1" spans="1:5">
      <c r="A24" s="12">
        <v>2010401</v>
      </c>
      <c r="B24" s="12" t="s">
        <v>10</v>
      </c>
      <c r="C24" s="14">
        <f t="shared" si="0"/>
        <v>703</v>
      </c>
      <c r="E24" s="14">
        <v>703</v>
      </c>
    </row>
    <row r="25" s="2" customFormat="1" ht="16" customHeight="1" spans="1:5">
      <c r="A25" s="12">
        <v>2010402</v>
      </c>
      <c r="B25" s="12" t="s">
        <v>11</v>
      </c>
      <c r="C25" s="14">
        <f t="shared" si="0"/>
        <v>105</v>
      </c>
      <c r="E25" s="14">
        <v>105</v>
      </c>
    </row>
    <row r="26" s="2" customFormat="1" ht="16" customHeight="1" spans="1:5">
      <c r="A26" s="12">
        <v>2010408</v>
      </c>
      <c r="B26" s="12" t="s">
        <v>24</v>
      </c>
      <c r="C26" s="14">
        <f t="shared" si="0"/>
        <v>20</v>
      </c>
      <c r="E26" s="14">
        <v>20</v>
      </c>
    </row>
    <row r="27" s="2" customFormat="1" ht="16" customHeight="1" spans="1:5">
      <c r="A27" s="12">
        <v>2010499</v>
      </c>
      <c r="B27" s="12" t="s">
        <v>25</v>
      </c>
      <c r="C27" s="14">
        <f t="shared" si="0"/>
        <v>2</v>
      </c>
      <c r="E27" s="14">
        <v>2</v>
      </c>
    </row>
    <row r="28" s="2" customFormat="1" ht="16" customHeight="1" spans="1:5">
      <c r="A28" s="12">
        <v>20105</v>
      </c>
      <c r="B28" s="12" t="s">
        <v>26</v>
      </c>
      <c r="C28" s="14">
        <f t="shared" si="0"/>
        <v>757</v>
      </c>
      <c r="E28" s="14">
        <v>757</v>
      </c>
    </row>
    <row r="29" s="2" customFormat="1" ht="16" customHeight="1" spans="1:5">
      <c r="A29" s="12">
        <v>2010501</v>
      </c>
      <c r="B29" s="12" t="s">
        <v>10</v>
      </c>
      <c r="C29" s="14">
        <f t="shared" si="0"/>
        <v>429</v>
      </c>
      <c r="E29" s="14">
        <v>429</v>
      </c>
    </row>
    <row r="30" s="2" customFormat="1" ht="16" customHeight="1" spans="1:5">
      <c r="A30" s="12">
        <v>2010502</v>
      </c>
      <c r="B30" s="12" t="s">
        <v>11</v>
      </c>
      <c r="C30" s="14">
        <f t="shared" si="0"/>
        <v>56</v>
      </c>
      <c r="E30" s="14">
        <v>56</v>
      </c>
    </row>
    <row r="31" s="2" customFormat="1" ht="16" customHeight="1" spans="1:5">
      <c r="A31" s="12">
        <v>2010505</v>
      </c>
      <c r="B31" s="12" t="s">
        <v>27</v>
      </c>
      <c r="C31" s="14">
        <f t="shared" si="0"/>
        <v>95</v>
      </c>
      <c r="E31" s="14">
        <v>95</v>
      </c>
    </row>
    <row r="32" s="2" customFormat="1" ht="16" customHeight="1" spans="1:5">
      <c r="A32" s="12">
        <v>2010507</v>
      </c>
      <c r="B32" s="12" t="s">
        <v>28</v>
      </c>
      <c r="C32" s="14">
        <f t="shared" si="0"/>
        <v>129</v>
      </c>
      <c r="E32" s="14">
        <v>129</v>
      </c>
    </row>
    <row r="33" s="2" customFormat="1" ht="16" customHeight="1" spans="1:5">
      <c r="A33" s="12">
        <v>2010508</v>
      </c>
      <c r="B33" s="12" t="s">
        <v>29</v>
      </c>
      <c r="C33" s="14">
        <f t="shared" si="0"/>
        <v>23</v>
      </c>
      <c r="E33" s="14">
        <v>23</v>
      </c>
    </row>
    <row r="34" s="2" customFormat="1" ht="16" customHeight="1" spans="1:5">
      <c r="A34" s="12">
        <v>2010599</v>
      </c>
      <c r="B34" s="12" t="s">
        <v>30</v>
      </c>
      <c r="C34" s="14">
        <f t="shared" si="0"/>
        <v>25</v>
      </c>
      <c r="E34" s="14">
        <v>25</v>
      </c>
    </row>
    <row r="35" s="2" customFormat="1" ht="16" customHeight="1" spans="1:5">
      <c r="A35" s="12">
        <v>20106</v>
      </c>
      <c r="B35" s="12" t="s">
        <v>31</v>
      </c>
      <c r="C35" s="14">
        <f t="shared" si="0"/>
        <v>1165</v>
      </c>
      <c r="E35" s="14">
        <v>1165</v>
      </c>
    </row>
    <row r="36" s="2" customFormat="1" ht="16" customHeight="1" spans="1:5">
      <c r="A36" s="12">
        <v>2010601</v>
      </c>
      <c r="B36" s="12" t="s">
        <v>10</v>
      </c>
      <c r="C36" s="14">
        <f t="shared" si="0"/>
        <v>891</v>
      </c>
      <c r="E36" s="14">
        <v>891</v>
      </c>
    </row>
    <row r="37" s="2" customFormat="1" ht="16" customHeight="1" spans="1:5">
      <c r="A37" s="12">
        <v>2010602</v>
      </c>
      <c r="B37" s="12" t="s">
        <v>11</v>
      </c>
      <c r="C37" s="14">
        <f t="shared" si="0"/>
        <v>130</v>
      </c>
      <c r="E37" s="14">
        <v>130</v>
      </c>
    </row>
    <row r="38" s="2" customFormat="1" ht="16" customHeight="1" spans="1:5">
      <c r="A38" s="12">
        <v>2010606</v>
      </c>
      <c r="B38" s="12" t="s">
        <v>32</v>
      </c>
      <c r="C38" s="14">
        <f t="shared" si="0"/>
        <v>40</v>
      </c>
      <c r="E38" s="14">
        <v>40</v>
      </c>
    </row>
    <row r="39" s="2" customFormat="1" ht="16" customHeight="1" spans="1:5">
      <c r="A39" s="12">
        <v>2010607</v>
      </c>
      <c r="B39" s="12" t="s">
        <v>33</v>
      </c>
      <c r="C39" s="14">
        <f t="shared" si="0"/>
        <v>104</v>
      </c>
      <c r="E39" s="14">
        <v>104</v>
      </c>
    </row>
    <row r="40" s="2" customFormat="1" ht="16" customHeight="1" spans="1:5">
      <c r="A40" s="12">
        <v>20107</v>
      </c>
      <c r="B40" s="12" t="s">
        <v>34</v>
      </c>
      <c r="C40" s="14">
        <f t="shared" si="0"/>
        <v>4540</v>
      </c>
      <c r="E40" s="14">
        <v>4540</v>
      </c>
    </row>
    <row r="41" s="2" customFormat="1" ht="16" customHeight="1" spans="1:5">
      <c r="A41" s="12">
        <v>2010701</v>
      </c>
      <c r="B41" s="12" t="s">
        <v>10</v>
      </c>
      <c r="C41" s="14">
        <f t="shared" si="0"/>
        <v>4540</v>
      </c>
      <c r="E41" s="14">
        <v>4540</v>
      </c>
    </row>
    <row r="42" s="2" customFormat="1" ht="16" customHeight="1" spans="1:5">
      <c r="A42" s="12">
        <v>20108</v>
      </c>
      <c r="B42" s="12" t="s">
        <v>35</v>
      </c>
      <c r="C42" s="14">
        <f t="shared" si="0"/>
        <v>831</v>
      </c>
      <c r="E42" s="14">
        <v>831</v>
      </c>
    </row>
    <row r="43" s="2" customFormat="1" ht="16" customHeight="1" spans="1:5">
      <c r="A43" s="12">
        <v>2010801</v>
      </c>
      <c r="B43" s="12" t="s">
        <v>10</v>
      </c>
      <c r="C43" s="14">
        <f t="shared" si="0"/>
        <v>376</v>
      </c>
      <c r="E43" s="14">
        <v>376</v>
      </c>
    </row>
    <row r="44" s="2" customFormat="1" ht="16" customHeight="1" spans="1:5">
      <c r="A44" s="12">
        <v>2010804</v>
      </c>
      <c r="B44" s="12" t="s">
        <v>36</v>
      </c>
      <c r="C44" s="14">
        <f t="shared" si="0"/>
        <v>455</v>
      </c>
      <c r="E44" s="14">
        <v>455</v>
      </c>
    </row>
    <row r="45" s="2" customFormat="1" ht="16" customHeight="1" spans="1:5">
      <c r="A45" s="12">
        <v>20111</v>
      </c>
      <c r="B45" s="12" t="s">
        <v>37</v>
      </c>
      <c r="C45" s="14">
        <f t="shared" si="0"/>
        <v>1589</v>
      </c>
      <c r="E45" s="14">
        <v>1589</v>
      </c>
    </row>
    <row r="46" s="2" customFormat="1" ht="16" customHeight="1" spans="1:5">
      <c r="A46" s="12">
        <v>2011101</v>
      </c>
      <c r="B46" s="12" t="s">
        <v>10</v>
      </c>
      <c r="C46" s="14">
        <f t="shared" si="0"/>
        <v>1449</v>
      </c>
      <c r="E46" s="14">
        <v>1449</v>
      </c>
    </row>
    <row r="47" s="2" customFormat="1" ht="16" customHeight="1" spans="1:5">
      <c r="A47" s="12">
        <v>2011102</v>
      </c>
      <c r="B47" s="12" t="s">
        <v>11</v>
      </c>
      <c r="C47" s="14">
        <f t="shared" si="0"/>
        <v>140</v>
      </c>
      <c r="E47" s="14">
        <v>140</v>
      </c>
    </row>
    <row r="48" s="2" customFormat="1" ht="16" customHeight="1" spans="1:5">
      <c r="A48" s="12">
        <v>20113</v>
      </c>
      <c r="B48" s="12" t="s">
        <v>38</v>
      </c>
      <c r="C48" s="14">
        <f t="shared" si="0"/>
        <v>440</v>
      </c>
      <c r="E48" s="14">
        <v>440</v>
      </c>
    </row>
    <row r="49" s="2" customFormat="1" ht="16" customHeight="1" spans="1:5">
      <c r="A49" s="12">
        <v>2011307</v>
      </c>
      <c r="B49" s="12" t="s">
        <v>39</v>
      </c>
      <c r="C49" s="14">
        <f t="shared" si="0"/>
        <v>335</v>
      </c>
      <c r="E49" s="14">
        <v>335</v>
      </c>
    </row>
    <row r="50" s="2" customFormat="1" ht="16" customHeight="1" spans="1:5">
      <c r="A50" s="12">
        <v>2011308</v>
      </c>
      <c r="B50" s="12" t="s">
        <v>40</v>
      </c>
      <c r="C50" s="14">
        <f t="shared" si="0"/>
        <v>96</v>
      </c>
      <c r="E50" s="14">
        <v>96</v>
      </c>
    </row>
    <row r="51" s="2" customFormat="1" ht="16" customHeight="1" spans="1:5">
      <c r="A51" s="12">
        <v>2011399</v>
      </c>
      <c r="B51" s="12" t="s">
        <v>41</v>
      </c>
      <c r="C51" s="14">
        <f t="shared" si="0"/>
        <v>9</v>
      </c>
      <c r="E51" s="14">
        <v>9</v>
      </c>
    </row>
    <row r="52" s="2" customFormat="1" ht="16" customHeight="1" spans="1:5">
      <c r="A52" s="12">
        <v>20114</v>
      </c>
      <c r="B52" s="12" t="s">
        <v>42</v>
      </c>
      <c r="C52" s="14">
        <f t="shared" si="0"/>
        <v>21</v>
      </c>
      <c r="E52" s="14">
        <v>21</v>
      </c>
    </row>
    <row r="53" s="2" customFormat="1" ht="16" customHeight="1" spans="1:5">
      <c r="A53" s="12">
        <v>2011499</v>
      </c>
      <c r="B53" s="12" t="s">
        <v>43</v>
      </c>
      <c r="C53" s="14">
        <f t="shared" si="0"/>
        <v>21</v>
      </c>
      <c r="E53" s="14">
        <v>21</v>
      </c>
    </row>
    <row r="54" s="2" customFormat="1" ht="16" customHeight="1" spans="1:5">
      <c r="A54" s="12">
        <v>20123</v>
      </c>
      <c r="B54" s="12" t="s">
        <v>44</v>
      </c>
      <c r="C54" s="14">
        <f t="shared" si="0"/>
        <v>125</v>
      </c>
      <c r="E54" s="14">
        <v>125</v>
      </c>
    </row>
    <row r="55" s="2" customFormat="1" ht="16" customHeight="1" spans="1:5">
      <c r="A55" s="12">
        <v>2012399</v>
      </c>
      <c r="B55" s="12" t="s">
        <v>45</v>
      </c>
      <c r="C55" s="14">
        <f t="shared" si="0"/>
        <v>125</v>
      </c>
      <c r="E55" s="14">
        <v>125</v>
      </c>
    </row>
    <row r="56" s="2" customFormat="1" ht="16" customHeight="1" spans="1:5">
      <c r="A56" s="12">
        <v>20126</v>
      </c>
      <c r="B56" s="12" t="s">
        <v>46</v>
      </c>
      <c r="C56" s="14">
        <f t="shared" si="0"/>
        <v>262</v>
      </c>
      <c r="E56" s="14">
        <v>262</v>
      </c>
    </row>
    <row r="57" s="2" customFormat="1" ht="16" customHeight="1" spans="1:5">
      <c r="A57" s="12">
        <v>2012601</v>
      </c>
      <c r="B57" s="12" t="s">
        <v>10</v>
      </c>
      <c r="C57" s="14">
        <f t="shared" si="0"/>
        <v>202</v>
      </c>
      <c r="E57" s="14">
        <v>202</v>
      </c>
    </row>
    <row r="58" s="2" customFormat="1" ht="16" customHeight="1" spans="1:5">
      <c r="A58" s="12">
        <v>2012604</v>
      </c>
      <c r="B58" s="12" t="s">
        <v>47</v>
      </c>
      <c r="C58" s="14">
        <f t="shared" si="0"/>
        <v>60</v>
      </c>
      <c r="E58" s="14">
        <v>60</v>
      </c>
    </row>
    <row r="59" s="2" customFormat="1" ht="16" customHeight="1" spans="1:5">
      <c r="A59" s="12">
        <v>20129</v>
      </c>
      <c r="B59" s="12" t="s">
        <v>48</v>
      </c>
      <c r="C59" s="14">
        <f t="shared" si="0"/>
        <v>1051</v>
      </c>
      <c r="E59" s="14">
        <v>1051</v>
      </c>
    </row>
    <row r="60" s="2" customFormat="1" ht="16" customHeight="1" spans="1:5">
      <c r="A60" s="12">
        <v>2012901</v>
      </c>
      <c r="B60" s="12" t="s">
        <v>10</v>
      </c>
      <c r="C60" s="14">
        <f t="shared" si="0"/>
        <v>486</v>
      </c>
      <c r="E60" s="14">
        <v>486</v>
      </c>
    </row>
    <row r="61" s="2" customFormat="1" ht="16" customHeight="1" spans="1:5">
      <c r="A61" s="12">
        <v>2012902</v>
      </c>
      <c r="B61" s="12" t="s">
        <v>11</v>
      </c>
      <c r="C61" s="14">
        <f t="shared" si="0"/>
        <v>531</v>
      </c>
      <c r="E61" s="14">
        <v>531</v>
      </c>
    </row>
    <row r="62" s="2" customFormat="1" ht="16" customHeight="1" spans="1:5">
      <c r="A62" s="12">
        <v>2012999</v>
      </c>
      <c r="B62" s="12" t="s">
        <v>49</v>
      </c>
      <c r="C62" s="14">
        <f t="shared" si="0"/>
        <v>34</v>
      </c>
      <c r="E62" s="14">
        <v>34</v>
      </c>
    </row>
    <row r="63" s="2" customFormat="1" ht="16" customHeight="1" spans="1:5">
      <c r="A63" s="12">
        <v>20131</v>
      </c>
      <c r="B63" s="12" t="s">
        <v>50</v>
      </c>
      <c r="C63" s="14">
        <f t="shared" si="0"/>
        <v>9400</v>
      </c>
      <c r="E63" s="14">
        <v>9400</v>
      </c>
    </row>
    <row r="64" s="2" customFormat="1" ht="16" customHeight="1" spans="1:5">
      <c r="A64" s="12">
        <v>2013101</v>
      </c>
      <c r="B64" s="12" t="s">
        <v>10</v>
      </c>
      <c r="C64" s="14">
        <f t="shared" si="0"/>
        <v>6792</v>
      </c>
      <c r="E64" s="14">
        <v>6792</v>
      </c>
    </row>
    <row r="65" s="2" customFormat="1" ht="16" customHeight="1" spans="1:5">
      <c r="A65" s="12">
        <v>2013102</v>
      </c>
      <c r="B65" s="12" t="s">
        <v>11</v>
      </c>
      <c r="C65" s="14">
        <f t="shared" si="0"/>
        <v>2548</v>
      </c>
      <c r="E65" s="14">
        <v>2548</v>
      </c>
    </row>
    <row r="66" s="2" customFormat="1" ht="16" customHeight="1" spans="1:5">
      <c r="A66" s="12">
        <v>2013199</v>
      </c>
      <c r="B66" s="12" t="s">
        <v>51</v>
      </c>
      <c r="C66" s="14">
        <f t="shared" si="0"/>
        <v>60</v>
      </c>
      <c r="E66" s="14">
        <v>60</v>
      </c>
    </row>
    <row r="67" s="2" customFormat="1" ht="16" customHeight="1" spans="1:6">
      <c r="A67" s="12">
        <v>20132</v>
      </c>
      <c r="B67" s="12" t="s">
        <v>52</v>
      </c>
      <c r="C67" s="14">
        <f t="shared" si="0"/>
        <v>3140</v>
      </c>
      <c r="E67" s="14">
        <v>3140</v>
      </c>
      <c r="F67" s="2">
        <f>F69</f>
        <v>30</v>
      </c>
    </row>
    <row r="68" s="2" customFormat="1" ht="16" customHeight="1" spans="1:5">
      <c r="A68" s="12">
        <v>2013201</v>
      </c>
      <c r="B68" s="12" t="s">
        <v>10</v>
      </c>
      <c r="C68" s="14">
        <f t="shared" si="0"/>
        <v>388</v>
      </c>
      <c r="E68" s="14">
        <v>388</v>
      </c>
    </row>
    <row r="69" s="2" customFormat="1" ht="16" customHeight="1" spans="1:6">
      <c r="A69" s="12">
        <v>2013202</v>
      </c>
      <c r="B69" s="12" t="s">
        <v>11</v>
      </c>
      <c r="C69" s="14">
        <f t="shared" ref="C69:C132" si="1">E69</f>
        <v>2685</v>
      </c>
      <c r="E69" s="14">
        <v>2685</v>
      </c>
      <c r="F69" s="2">
        <v>30</v>
      </c>
    </row>
    <row r="70" s="2" customFormat="1" ht="16" customHeight="1" spans="1:5">
      <c r="A70" s="12">
        <v>2013299</v>
      </c>
      <c r="B70" s="12" t="s">
        <v>53</v>
      </c>
      <c r="C70" s="14">
        <f t="shared" si="1"/>
        <v>67</v>
      </c>
      <c r="E70" s="14">
        <v>67</v>
      </c>
    </row>
    <row r="71" s="2" customFormat="1" ht="16" customHeight="1" spans="1:5">
      <c r="A71" s="12">
        <v>20133</v>
      </c>
      <c r="B71" s="12" t="s">
        <v>54</v>
      </c>
      <c r="C71" s="14">
        <f t="shared" si="1"/>
        <v>2195</v>
      </c>
      <c r="E71" s="14">
        <v>2195</v>
      </c>
    </row>
    <row r="72" s="2" customFormat="1" ht="16" customHeight="1" spans="1:5">
      <c r="A72" s="12">
        <v>2013301</v>
      </c>
      <c r="B72" s="12" t="s">
        <v>10</v>
      </c>
      <c r="C72" s="14">
        <f t="shared" si="1"/>
        <v>365</v>
      </c>
      <c r="E72" s="14">
        <v>365</v>
      </c>
    </row>
    <row r="73" s="2" customFormat="1" ht="16" customHeight="1" spans="1:5">
      <c r="A73" s="12">
        <v>2013302</v>
      </c>
      <c r="B73" s="12" t="s">
        <v>11</v>
      </c>
      <c r="C73" s="14">
        <f t="shared" si="1"/>
        <v>1330</v>
      </c>
      <c r="E73" s="14">
        <v>1330</v>
      </c>
    </row>
    <row r="74" s="2" customFormat="1" ht="16" customHeight="1" spans="1:5">
      <c r="A74" s="12">
        <v>2013399</v>
      </c>
      <c r="B74" s="12" t="s">
        <v>55</v>
      </c>
      <c r="C74" s="14">
        <f t="shared" si="1"/>
        <v>500</v>
      </c>
      <c r="E74" s="14">
        <v>500</v>
      </c>
    </row>
    <row r="75" s="2" customFormat="1" ht="16" customHeight="1" spans="1:5">
      <c r="A75" s="12">
        <v>20134</v>
      </c>
      <c r="B75" s="12" t="s">
        <v>56</v>
      </c>
      <c r="C75" s="14">
        <f t="shared" si="1"/>
        <v>391</v>
      </c>
      <c r="E75" s="14">
        <v>391</v>
      </c>
    </row>
    <row r="76" s="2" customFormat="1" ht="16" customHeight="1" spans="1:5">
      <c r="A76" s="12">
        <v>2013401</v>
      </c>
      <c r="B76" s="12" t="s">
        <v>10</v>
      </c>
      <c r="C76" s="14">
        <f t="shared" si="1"/>
        <v>343</v>
      </c>
      <c r="E76" s="14">
        <v>343</v>
      </c>
    </row>
    <row r="77" s="2" customFormat="1" ht="16" customHeight="1" spans="1:5">
      <c r="A77" s="12">
        <v>2013402</v>
      </c>
      <c r="B77" s="12" t="s">
        <v>11</v>
      </c>
      <c r="C77" s="14">
        <f t="shared" si="1"/>
        <v>48</v>
      </c>
      <c r="E77" s="14">
        <v>48</v>
      </c>
    </row>
    <row r="78" s="2" customFormat="1" ht="16" customHeight="1" spans="1:5">
      <c r="A78" s="12">
        <v>20138</v>
      </c>
      <c r="B78" s="12" t="s">
        <v>57</v>
      </c>
      <c r="C78" s="14">
        <f t="shared" si="1"/>
        <v>4949</v>
      </c>
      <c r="E78" s="14">
        <v>4949</v>
      </c>
    </row>
    <row r="79" s="2" customFormat="1" ht="16" customHeight="1" spans="1:5">
      <c r="A79" s="12">
        <v>2013801</v>
      </c>
      <c r="B79" s="12" t="s">
        <v>10</v>
      </c>
      <c r="C79" s="14">
        <f t="shared" si="1"/>
        <v>3433</v>
      </c>
      <c r="E79" s="14">
        <v>3433</v>
      </c>
    </row>
    <row r="80" s="2" customFormat="1" ht="16" customHeight="1" spans="1:5">
      <c r="A80" s="12">
        <v>2013802</v>
      </c>
      <c r="B80" s="12" t="s">
        <v>11</v>
      </c>
      <c r="C80" s="14">
        <f t="shared" si="1"/>
        <v>310</v>
      </c>
      <c r="E80" s="14">
        <v>310</v>
      </c>
    </row>
    <row r="81" s="2" customFormat="1" ht="16" customHeight="1" spans="1:5">
      <c r="A81" s="12">
        <v>2013804</v>
      </c>
      <c r="B81" s="12" t="s">
        <v>58</v>
      </c>
      <c r="C81" s="14">
        <f t="shared" si="1"/>
        <v>80</v>
      </c>
      <c r="E81" s="14">
        <v>80</v>
      </c>
    </row>
    <row r="82" s="2" customFormat="1" ht="16" customHeight="1" spans="1:5">
      <c r="A82" s="12">
        <v>2013805</v>
      </c>
      <c r="B82" s="12" t="s">
        <v>59</v>
      </c>
      <c r="C82" s="14">
        <f t="shared" si="1"/>
        <v>102</v>
      </c>
      <c r="E82" s="14">
        <v>102</v>
      </c>
    </row>
    <row r="83" s="2" customFormat="1" ht="16" customHeight="1" spans="1:5">
      <c r="A83" s="12">
        <v>2013815</v>
      </c>
      <c r="B83" s="12" t="s">
        <v>60</v>
      </c>
      <c r="C83" s="14">
        <f t="shared" si="1"/>
        <v>37</v>
      </c>
      <c r="E83" s="14">
        <v>37</v>
      </c>
    </row>
    <row r="84" s="2" customFormat="1" ht="16" customHeight="1" spans="1:5">
      <c r="A84" s="12">
        <v>2013816</v>
      </c>
      <c r="B84" s="12" t="s">
        <v>61</v>
      </c>
      <c r="C84" s="14">
        <f t="shared" si="1"/>
        <v>53</v>
      </c>
      <c r="E84" s="14">
        <v>53</v>
      </c>
    </row>
    <row r="85" s="2" customFormat="1" ht="16" customHeight="1" spans="1:5">
      <c r="A85" s="12">
        <v>2013850</v>
      </c>
      <c r="B85" s="12" t="s">
        <v>21</v>
      </c>
      <c r="C85" s="14">
        <f t="shared" si="1"/>
        <v>411</v>
      </c>
      <c r="E85" s="14">
        <v>411</v>
      </c>
    </row>
    <row r="86" s="2" customFormat="1" ht="16" customHeight="1" spans="1:5">
      <c r="A86" s="12">
        <v>2013899</v>
      </c>
      <c r="B86" s="12" t="s">
        <v>62</v>
      </c>
      <c r="C86" s="14">
        <f t="shared" si="1"/>
        <v>523</v>
      </c>
      <c r="E86" s="14">
        <v>523</v>
      </c>
    </row>
    <row r="87" s="2" customFormat="1" ht="16" customHeight="1" spans="1:5">
      <c r="A87" s="12">
        <v>20199</v>
      </c>
      <c r="B87" s="12" t="s">
        <v>63</v>
      </c>
      <c r="C87" s="14">
        <f t="shared" si="1"/>
        <v>904</v>
      </c>
      <c r="E87" s="14">
        <v>904</v>
      </c>
    </row>
    <row r="88" s="2" customFormat="1" ht="16" customHeight="1" spans="1:5">
      <c r="A88" s="12">
        <v>2019999</v>
      </c>
      <c r="B88" s="12" t="s">
        <v>64</v>
      </c>
      <c r="C88" s="14">
        <f t="shared" si="1"/>
        <v>904</v>
      </c>
      <c r="E88" s="14">
        <v>904</v>
      </c>
    </row>
    <row r="89" s="2" customFormat="1" ht="16" customHeight="1" spans="1:5">
      <c r="A89" s="12">
        <v>203</v>
      </c>
      <c r="B89" s="12" t="s">
        <v>65</v>
      </c>
      <c r="C89" s="14">
        <f t="shared" si="1"/>
        <v>428</v>
      </c>
      <c r="E89" s="14">
        <v>428</v>
      </c>
    </row>
    <row r="90" s="2" customFormat="1" ht="16" customHeight="1" spans="1:5">
      <c r="A90" s="12">
        <v>20306</v>
      </c>
      <c r="B90" s="12" t="s">
        <v>66</v>
      </c>
      <c r="C90" s="14">
        <f t="shared" si="1"/>
        <v>428</v>
      </c>
      <c r="E90" s="14">
        <v>428</v>
      </c>
    </row>
    <row r="91" s="2" customFormat="1" ht="16" customHeight="1" spans="1:5">
      <c r="A91" s="12">
        <v>2030603</v>
      </c>
      <c r="B91" s="12" t="s">
        <v>67</v>
      </c>
      <c r="C91" s="14">
        <f t="shared" si="1"/>
        <v>337</v>
      </c>
      <c r="E91" s="14">
        <v>337</v>
      </c>
    </row>
    <row r="92" s="2" customFormat="1" ht="16" customHeight="1" spans="1:5">
      <c r="A92" s="12">
        <v>2030607</v>
      </c>
      <c r="B92" s="12" t="s">
        <v>68</v>
      </c>
      <c r="C92" s="14">
        <f t="shared" si="1"/>
        <v>91</v>
      </c>
      <c r="E92" s="14">
        <v>91</v>
      </c>
    </row>
    <row r="93" s="2" customFormat="1" ht="16" customHeight="1" spans="1:5">
      <c r="A93" s="12">
        <v>204</v>
      </c>
      <c r="B93" s="12" t="s">
        <v>69</v>
      </c>
      <c r="C93" s="14">
        <f t="shared" si="1"/>
        <v>11401</v>
      </c>
      <c r="E93" s="14">
        <v>11401</v>
      </c>
    </row>
    <row r="94" s="2" customFormat="1" ht="16" customHeight="1" spans="1:5">
      <c r="A94" s="12">
        <v>20402</v>
      </c>
      <c r="B94" s="12" t="s">
        <v>70</v>
      </c>
      <c r="C94" s="14">
        <f t="shared" si="1"/>
        <v>4407</v>
      </c>
      <c r="E94" s="14">
        <v>4407</v>
      </c>
    </row>
    <row r="95" s="2" customFormat="1" ht="16" customHeight="1" spans="1:5">
      <c r="A95" s="12">
        <v>2040202</v>
      </c>
      <c r="B95" s="12" t="s">
        <v>11</v>
      </c>
      <c r="C95" s="14">
        <f t="shared" si="1"/>
        <v>294</v>
      </c>
      <c r="E95" s="14">
        <v>294</v>
      </c>
    </row>
    <row r="96" s="2" customFormat="1" ht="16" customHeight="1" spans="1:5">
      <c r="A96" s="12">
        <v>2040299</v>
      </c>
      <c r="B96" s="12" t="s">
        <v>71</v>
      </c>
      <c r="C96" s="14">
        <f t="shared" si="1"/>
        <v>4113</v>
      </c>
      <c r="E96" s="14">
        <v>4113</v>
      </c>
    </row>
    <row r="97" s="2" customFormat="1" ht="16" customHeight="1" spans="1:5">
      <c r="A97" s="12">
        <v>20404</v>
      </c>
      <c r="B97" s="12" t="s">
        <v>72</v>
      </c>
      <c r="C97" s="14">
        <f t="shared" si="1"/>
        <v>1526</v>
      </c>
      <c r="E97" s="14">
        <v>1526</v>
      </c>
    </row>
    <row r="98" s="2" customFormat="1" ht="16" customHeight="1" spans="1:5">
      <c r="A98" s="12">
        <v>2040401</v>
      </c>
      <c r="B98" s="12" t="s">
        <v>10</v>
      </c>
      <c r="C98" s="14">
        <f t="shared" si="1"/>
        <v>1263</v>
      </c>
      <c r="E98" s="14">
        <v>1263</v>
      </c>
    </row>
    <row r="99" s="2" customFormat="1" ht="16" customHeight="1" spans="1:5">
      <c r="A99" s="12">
        <v>2040402</v>
      </c>
      <c r="B99" s="12" t="s">
        <v>11</v>
      </c>
      <c r="C99" s="14">
        <f t="shared" si="1"/>
        <v>163</v>
      </c>
      <c r="E99" s="14">
        <v>163</v>
      </c>
    </row>
    <row r="100" s="2" customFormat="1" ht="16" customHeight="1" spans="1:5">
      <c r="A100" s="12">
        <v>2040410</v>
      </c>
      <c r="B100" s="12" t="s">
        <v>73</v>
      </c>
      <c r="C100" s="14">
        <f t="shared" si="1"/>
        <v>100</v>
      </c>
      <c r="E100" s="14">
        <v>100</v>
      </c>
    </row>
    <row r="101" s="2" customFormat="1" ht="16" customHeight="1" spans="1:5">
      <c r="A101" s="12">
        <v>20405</v>
      </c>
      <c r="B101" s="12" t="s">
        <v>74</v>
      </c>
      <c r="C101" s="14">
        <f t="shared" si="1"/>
        <v>4284</v>
      </c>
      <c r="E101" s="14">
        <v>4284</v>
      </c>
    </row>
    <row r="102" s="2" customFormat="1" ht="16" customHeight="1" spans="1:5">
      <c r="A102" s="12">
        <v>2040501</v>
      </c>
      <c r="B102" s="12" t="s">
        <v>10</v>
      </c>
      <c r="C102" s="14">
        <f t="shared" si="1"/>
        <v>2359</v>
      </c>
      <c r="E102" s="14">
        <v>2359</v>
      </c>
    </row>
    <row r="103" s="2" customFormat="1" ht="16" customHeight="1" spans="1:5">
      <c r="A103" s="12">
        <v>2040502</v>
      </c>
      <c r="B103" s="12" t="s">
        <v>11</v>
      </c>
      <c r="C103" s="14">
        <f t="shared" si="1"/>
        <v>71</v>
      </c>
      <c r="E103" s="14">
        <v>71</v>
      </c>
    </row>
    <row r="104" s="2" customFormat="1" ht="16" customHeight="1" spans="1:5">
      <c r="A104" s="12">
        <v>2040504</v>
      </c>
      <c r="B104" s="12" t="s">
        <v>75</v>
      </c>
      <c r="C104" s="14">
        <f t="shared" si="1"/>
        <v>1785</v>
      </c>
      <c r="E104" s="14">
        <v>1785</v>
      </c>
    </row>
    <row r="105" s="2" customFormat="1" ht="16" customHeight="1" spans="1:5">
      <c r="A105" s="12">
        <v>2040505</v>
      </c>
      <c r="B105" s="12" t="s">
        <v>76</v>
      </c>
      <c r="C105" s="14">
        <f t="shared" si="1"/>
        <v>69</v>
      </c>
      <c r="E105" s="14">
        <v>69</v>
      </c>
    </row>
    <row r="106" s="2" customFormat="1" ht="16" customHeight="1" spans="1:5">
      <c r="A106" s="12">
        <v>20406</v>
      </c>
      <c r="B106" s="12" t="s">
        <v>77</v>
      </c>
      <c r="C106" s="14">
        <f t="shared" si="1"/>
        <v>1184</v>
      </c>
      <c r="E106" s="14">
        <v>1184</v>
      </c>
    </row>
    <row r="107" s="2" customFormat="1" ht="16" customHeight="1" spans="1:5">
      <c r="A107" s="12">
        <v>2040601</v>
      </c>
      <c r="B107" s="12" t="s">
        <v>10</v>
      </c>
      <c r="C107" s="14">
        <f t="shared" si="1"/>
        <v>1064</v>
      </c>
      <c r="E107" s="14">
        <v>1064</v>
      </c>
    </row>
    <row r="108" s="2" customFormat="1" ht="16" customHeight="1" spans="1:5">
      <c r="A108" s="12">
        <v>2040602</v>
      </c>
      <c r="B108" s="12" t="s">
        <v>11</v>
      </c>
      <c r="C108" s="14">
        <f t="shared" si="1"/>
        <v>58</v>
      </c>
      <c r="E108" s="14">
        <v>58</v>
      </c>
    </row>
    <row r="109" s="2" customFormat="1" ht="16" customHeight="1" spans="1:5">
      <c r="A109" s="12">
        <v>2040604</v>
      </c>
      <c r="B109" s="12" t="s">
        <v>78</v>
      </c>
      <c r="C109" s="14">
        <f t="shared" si="1"/>
        <v>12</v>
      </c>
      <c r="E109" s="14">
        <v>12</v>
      </c>
    </row>
    <row r="110" s="2" customFormat="1" ht="16" customHeight="1" spans="1:5">
      <c r="A110" s="12">
        <v>2040607</v>
      </c>
      <c r="B110" s="12" t="s">
        <v>79</v>
      </c>
      <c r="C110" s="14">
        <f t="shared" si="1"/>
        <v>20</v>
      </c>
      <c r="E110" s="14">
        <v>20</v>
      </c>
    </row>
    <row r="111" s="2" customFormat="1" ht="16" customHeight="1" spans="1:5">
      <c r="A111" s="12">
        <v>2040612</v>
      </c>
      <c r="B111" s="12" t="s">
        <v>80</v>
      </c>
      <c r="C111" s="14">
        <f t="shared" si="1"/>
        <v>30</v>
      </c>
      <c r="E111" s="14">
        <v>30</v>
      </c>
    </row>
    <row r="112" s="2" customFormat="1" ht="16" customHeight="1" spans="1:5">
      <c r="A112" s="12">
        <v>205</v>
      </c>
      <c r="B112" s="12" t="s">
        <v>81</v>
      </c>
      <c r="C112" s="14">
        <f t="shared" si="1"/>
        <v>234568</v>
      </c>
      <c r="E112" s="14">
        <v>234568</v>
      </c>
    </row>
    <row r="113" s="2" customFormat="1" ht="16" customHeight="1" spans="1:5">
      <c r="A113" s="12">
        <v>20501</v>
      </c>
      <c r="B113" s="12" t="s">
        <v>82</v>
      </c>
      <c r="C113" s="14">
        <f t="shared" si="1"/>
        <v>3338</v>
      </c>
      <c r="E113" s="14">
        <v>3338</v>
      </c>
    </row>
    <row r="114" s="2" customFormat="1" ht="16" customHeight="1" spans="1:5">
      <c r="A114" s="12">
        <v>2050101</v>
      </c>
      <c r="B114" s="12" t="s">
        <v>10</v>
      </c>
      <c r="C114" s="14">
        <f t="shared" si="1"/>
        <v>3338</v>
      </c>
      <c r="E114" s="14">
        <v>3338</v>
      </c>
    </row>
    <row r="115" s="2" customFormat="1" ht="16" customHeight="1" spans="1:5">
      <c r="A115" s="12">
        <v>20502</v>
      </c>
      <c r="B115" s="12" t="s">
        <v>83</v>
      </c>
      <c r="C115" s="14">
        <f t="shared" si="1"/>
        <v>177360</v>
      </c>
      <c r="E115" s="14">
        <v>177360</v>
      </c>
    </row>
    <row r="116" s="2" customFormat="1" ht="16" customHeight="1" spans="1:5">
      <c r="A116" s="12">
        <v>2050201</v>
      </c>
      <c r="B116" s="12" t="s">
        <v>84</v>
      </c>
      <c r="C116" s="14">
        <f t="shared" si="1"/>
        <v>8531</v>
      </c>
      <c r="E116" s="14">
        <v>8531</v>
      </c>
    </row>
    <row r="117" s="2" customFormat="1" ht="16" customHeight="1" spans="1:5">
      <c r="A117" s="12">
        <v>2050202</v>
      </c>
      <c r="B117" s="12" t="s">
        <v>85</v>
      </c>
      <c r="C117" s="14">
        <f t="shared" si="1"/>
        <v>79993</v>
      </c>
      <c r="E117" s="14">
        <v>79993</v>
      </c>
    </row>
    <row r="118" s="2" customFormat="1" ht="16" customHeight="1" spans="1:5">
      <c r="A118" s="12">
        <v>2050203</v>
      </c>
      <c r="B118" s="12" t="s">
        <v>86</v>
      </c>
      <c r="C118" s="14">
        <f t="shared" si="1"/>
        <v>56329</v>
      </c>
      <c r="E118" s="14">
        <v>56329</v>
      </c>
    </row>
    <row r="119" s="2" customFormat="1" ht="16" customHeight="1" spans="1:5">
      <c r="A119" s="12">
        <v>2050204</v>
      </c>
      <c r="B119" s="12" t="s">
        <v>87</v>
      </c>
      <c r="C119" s="14">
        <f t="shared" si="1"/>
        <v>32501</v>
      </c>
      <c r="E119" s="14">
        <v>32501</v>
      </c>
    </row>
    <row r="120" s="2" customFormat="1" ht="16" customHeight="1" spans="1:5">
      <c r="A120" s="12">
        <v>2050205</v>
      </c>
      <c r="B120" s="12" t="s">
        <v>88</v>
      </c>
      <c r="C120" s="14">
        <f t="shared" si="1"/>
        <v>6</v>
      </c>
      <c r="E120" s="14">
        <v>6</v>
      </c>
    </row>
    <row r="121" s="2" customFormat="1" ht="16" customHeight="1" spans="1:5">
      <c r="A121" s="12">
        <v>20503</v>
      </c>
      <c r="B121" s="12" t="s">
        <v>89</v>
      </c>
      <c r="C121" s="14">
        <f t="shared" si="1"/>
        <v>10746</v>
      </c>
      <c r="E121" s="14">
        <v>10746</v>
      </c>
    </row>
    <row r="122" s="2" customFormat="1" ht="16" customHeight="1" spans="1:5">
      <c r="A122" s="12">
        <v>2050302</v>
      </c>
      <c r="B122" s="12" t="s">
        <v>90</v>
      </c>
      <c r="C122" s="14">
        <f t="shared" si="1"/>
        <v>10734</v>
      </c>
      <c r="E122" s="14">
        <v>10734</v>
      </c>
    </row>
    <row r="123" s="2" customFormat="1" ht="16" customHeight="1" spans="1:5">
      <c r="A123" s="12">
        <v>2050399</v>
      </c>
      <c r="B123" s="12" t="s">
        <v>91</v>
      </c>
      <c r="C123" s="14">
        <f t="shared" si="1"/>
        <v>12</v>
      </c>
      <c r="E123" s="14">
        <v>12</v>
      </c>
    </row>
    <row r="124" s="2" customFormat="1" ht="16" customHeight="1" spans="1:5">
      <c r="A124" s="12">
        <v>20505</v>
      </c>
      <c r="B124" s="12" t="s">
        <v>92</v>
      </c>
      <c r="C124" s="14">
        <f t="shared" si="1"/>
        <v>742</v>
      </c>
      <c r="E124" s="14">
        <v>742</v>
      </c>
    </row>
    <row r="125" s="2" customFormat="1" ht="16" customHeight="1" spans="1:5">
      <c r="A125" s="12">
        <v>2050501</v>
      </c>
      <c r="B125" s="12" t="s">
        <v>93</v>
      </c>
      <c r="C125" s="14">
        <f t="shared" si="1"/>
        <v>742</v>
      </c>
      <c r="E125" s="14">
        <v>742</v>
      </c>
    </row>
    <row r="126" s="2" customFormat="1" ht="16" customHeight="1" spans="1:5">
      <c r="A126" s="12">
        <v>20507</v>
      </c>
      <c r="B126" s="12" t="s">
        <v>94</v>
      </c>
      <c r="C126" s="14">
        <f t="shared" si="1"/>
        <v>1052</v>
      </c>
      <c r="E126" s="14">
        <v>1052</v>
      </c>
    </row>
    <row r="127" s="2" customFormat="1" ht="16" customHeight="1" spans="1:5">
      <c r="A127" s="12">
        <v>2050701</v>
      </c>
      <c r="B127" s="12" t="s">
        <v>95</v>
      </c>
      <c r="C127" s="14">
        <f t="shared" si="1"/>
        <v>1052</v>
      </c>
      <c r="E127" s="14">
        <v>1052</v>
      </c>
    </row>
    <row r="128" s="2" customFormat="1" ht="16" customHeight="1" spans="1:5">
      <c r="A128" s="12">
        <v>20508</v>
      </c>
      <c r="B128" s="12" t="s">
        <v>96</v>
      </c>
      <c r="C128" s="14">
        <f t="shared" si="1"/>
        <v>2542</v>
      </c>
      <c r="E128" s="14">
        <v>2542</v>
      </c>
    </row>
    <row r="129" s="2" customFormat="1" ht="16" customHeight="1" spans="1:5">
      <c r="A129" s="12">
        <v>2050801</v>
      </c>
      <c r="B129" s="12" t="s">
        <v>97</v>
      </c>
      <c r="C129" s="14">
        <f t="shared" si="1"/>
        <v>1281</v>
      </c>
      <c r="E129" s="14">
        <v>1281</v>
      </c>
    </row>
    <row r="130" s="2" customFormat="1" ht="16" customHeight="1" spans="1:5">
      <c r="A130" s="12">
        <v>2050802</v>
      </c>
      <c r="B130" s="12" t="s">
        <v>98</v>
      </c>
      <c r="C130" s="14">
        <f t="shared" si="1"/>
        <v>593</v>
      </c>
      <c r="E130" s="14">
        <v>593</v>
      </c>
    </row>
    <row r="131" s="2" customFormat="1" ht="16" customHeight="1" spans="1:5">
      <c r="A131" s="12">
        <v>2050803</v>
      </c>
      <c r="B131" s="12" t="s">
        <v>99</v>
      </c>
      <c r="C131" s="14">
        <f t="shared" si="1"/>
        <v>668</v>
      </c>
      <c r="E131" s="14">
        <v>668</v>
      </c>
    </row>
    <row r="132" s="2" customFormat="1" ht="16" customHeight="1" spans="1:5">
      <c r="A132" s="12">
        <v>20509</v>
      </c>
      <c r="B132" s="12" t="s">
        <v>100</v>
      </c>
      <c r="C132" s="14">
        <f t="shared" si="1"/>
        <v>5281</v>
      </c>
      <c r="E132" s="14">
        <v>5281</v>
      </c>
    </row>
    <row r="133" s="2" customFormat="1" ht="16" customHeight="1" spans="1:5">
      <c r="A133" s="12">
        <v>2050903</v>
      </c>
      <c r="B133" s="12" t="s">
        <v>101</v>
      </c>
      <c r="C133" s="14">
        <f t="shared" ref="C133:C196" si="2">E133</f>
        <v>1330</v>
      </c>
      <c r="E133" s="14">
        <v>1330</v>
      </c>
    </row>
    <row r="134" s="2" customFormat="1" ht="16" customHeight="1" spans="1:5">
      <c r="A134" s="12">
        <v>2050999</v>
      </c>
      <c r="B134" s="12" t="s">
        <v>102</v>
      </c>
      <c r="C134" s="14">
        <f t="shared" si="2"/>
        <v>3951</v>
      </c>
      <c r="E134" s="14">
        <v>3951</v>
      </c>
    </row>
    <row r="135" s="2" customFormat="1" ht="16" customHeight="1" spans="1:5">
      <c r="A135" s="12">
        <v>20599</v>
      </c>
      <c r="B135" s="12" t="s">
        <v>103</v>
      </c>
      <c r="C135" s="14">
        <f t="shared" si="2"/>
        <v>33507</v>
      </c>
      <c r="E135" s="14">
        <v>33507</v>
      </c>
    </row>
    <row r="136" s="2" customFormat="1" ht="16" customHeight="1" spans="1:5">
      <c r="A136" s="12">
        <v>2059999</v>
      </c>
      <c r="B136" s="12" t="s">
        <v>104</v>
      </c>
      <c r="C136" s="14">
        <f t="shared" si="2"/>
        <v>33507</v>
      </c>
      <c r="E136" s="14">
        <v>33507</v>
      </c>
    </row>
    <row r="137" s="2" customFormat="1" ht="16" customHeight="1" spans="1:5">
      <c r="A137" s="12">
        <v>206</v>
      </c>
      <c r="B137" s="12" t="s">
        <v>105</v>
      </c>
      <c r="C137" s="14">
        <f t="shared" si="2"/>
        <v>3918</v>
      </c>
      <c r="E137" s="14">
        <v>3918</v>
      </c>
    </row>
    <row r="138" s="2" customFormat="1" ht="16" customHeight="1" spans="1:5">
      <c r="A138" s="12">
        <v>20601</v>
      </c>
      <c r="B138" s="12" t="s">
        <v>106</v>
      </c>
      <c r="C138" s="14">
        <f t="shared" si="2"/>
        <v>5</v>
      </c>
      <c r="E138" s="14">
        <v>5</v>
      </c>
    </row>
    <row r="139" s="2" customFormat="1" ht="16" customHeight="1" spans="1:5">
      <c r="A139" s="12">
        <v>2060102</v>
      </c>
      <c r="B139" s="12" t="s">
        <v>11</v>
      </c>
      <c r="C139" s="14">
        <f t="shared" si="2"/>
        <v>5</v>
      </c>
      <c r="E139" s="14">
        <v>5</v>
      </c>
    </row>
    <row r="140" s="2" customFormat="1" ht="16" customHeight="1" spans="1:5">
      <c r="A140" s="12">
        <v>20604</v>
      </c>
      <c r="B140" s="12" t="s">
        <v>107</v>
      </c>
      <c r="C140" s="14">
        <f t="shared" si="2"/>
        <v>1250</v>
      </c>
      <c r="E140" s="14">
        <v>1250</v>
      </c>
    </row>
    <row r="141" s="2" customFormat="1" ht="16" customHeight="1" spans="1:5">
      <c r="A141" s="12">
        <v>2060499</v>
      </c>
      <c r="B141" s="12" t="s">
        <v>108</v>
      </c>
      <c r="C141" s="14">
        <f t="shared" si="2"/>
        <v>1250</v>
      </c>
      <c r="E141" s="14">
        <v>1250</v>
      </c>
    </row>
    <row r="142" s="2" customFormat="1" ht="16" customHeight="1" spans="1:5">
      <c r="A142" s="12">
        <v>20606</v>
      </c>
      <c r="B142" s="12" t="s">
        <v>109</v>
      </c>
      <c r="C142" s="14">
        <f t="shared" si="2"/>
        <v>190</v>
      </c>
      <c r="E142" s="14">
        <v>190</v>
      </c>
    </row>
    <row r="143" s="2" customFormat="1" ht="16" customHeight="1" spans="1:5">
      <c r="A143" s="12">
        <v>2060699</v>
      </c>
      <c r="B143" s="12" t="s">
        <v>110</v>
      </c>
      <c r="C143" s="14">
        <f t="shared" si="2"/>
        <v>190</v>
      </c>
      <c r="E143" s="14">
        <v>190</v>
      </c>
    </row>
    <row r="144" s="2" customFormat="1" ht="16" customHeight="1" spans="1:5">
      <c r="A144" s="12">
        <v>20607</v>
      </c>
      <c r="B144" s="12" t="s">
        <v>111</v>
      </c>
      <c r="C144" s="14">
        <f t="shared" si="2"/>
        <v>172</v>
      </c>
      <c r="E144" s="14">
        <v>172</v>
      </c>
    </row>
    <row r="145" s="2" customFormat="1" ht="16" customHeight="1" spans="1:5">
      <c r="A145" s="12">
        <v>2060701</v>
      </c>
      <c r="B145" s="12" t="s">
        <v>112</v>
      </c>
      <c r="C145" s="14">
        <f t="shared" si="2"/>
        <v>127</v>
      </c>
      <c r="E145" s="14">
        <v>127</v>
      </c>
    </row>
    <row r="146" s="2" customFormat="1" ht="16" customHeight="1" spans="1:5">
      <c r="A146" s="12">
        <v>2060702</v>
      </c>
      <c r="B146" s="12" t="s">
        <v>113</v>
      </c>
      <c r="C146" s="14">
        <f t="shared" si="2"/>
        <v>40</v>
      </c>
      <c r="E146" s="14">
        <v>40</v>
      </c>
    </row>
    <row r="147" s="2" customFormat="1" ht="16" customHeight="1" spans="1:5">
      <c r="A147" s="12">
        <v>2060799</v>
      </c>
      <c r="B147" s="12" t="s">
        <v>114</v>
      </c>
      <c r="C147" s="14">
        <f t="shared" si="2"/>
        <v>5</v>
      </c>
      <c r="E147" s="14">
        <v>5</v>
      </c>
    </row>
    <row r="148" s="2" customFormat="1" ht="16" customHeight="1" spans="1:5">
      <c r="A148" s="12">
        <v>20609</v>
      </c>
      <c r="B148" s="12" t="s">
        <v>115</v>
      </c>
      <c r="C148" s="14">
        <f t="shared" si="2"/>
        <v>2301</v>
      </c>
      <c r="E148" s="14">
        <v>2301</v>
      </c>
    </row>
    <row r="149" s="2" customFormat="1" ht="16" customHeight="1" spans="1:5">
      <c r="A149" s="12">
        <v>2060902</v>
      </c>
      <c r="B149" s="12" t="s">
        <v>116</v>
      </c>
      <c r="C149" s="14">
        <f t="shared" si="2"/>
        <v>2301</v>
      </c>
      <c r="E149" s="14">
        <v>2301</v>
      </c>
    </row>
    <row r="150" s="2" customFormat="1" ht="16" customHeight="1" spans="1:5">
      <c r="A150" s="12">
        <v>207</v>
      </c>
      <c r="B150" s="12" t="s">
        <v>117</v>
      </c>
      <c r="C150" s="14">
        <f t="shared" si="2"/>
        <v>7637</v>
      </c>
      <c r="E150" s="14">
        <v>7637</v>
      </c>
    </row>
    <row r="151" s="2" customFormat="1" ht="16" customHeight="1" spans="1:5">
      <c r="A151" s="12">
        <v>20701</v>
      </c>
      <c r="B151" s="12" t="s">
        <v>118</v>
      </c>
      <c r="C151" s="14">
        <f t="shared" si="2"/>
        <v>1617</v>
      </c>
      <c r="E151" s="14">
        <v>1617</v>
      </c>
    </row>
    <row r="152" s="2" customFormat="1" ht="16" customHeight="1" spans="1:5">
      <c r="A152" s="12">
        <v>2070101</v>
      </c>
      <c r="B152" s="12" t="s">
        <v>10</v>
      </c>
      <c r="C152" s="14">
        <f t="shared" si="2"/>
        <v>1011</v>
      </c>
      <c r="E152" s="14">
        <v>1011</v>
      </c>
    </row>
    <row r="153" s="2" customFormat="1" ht="16" customHeight="1" spans="1:5">
      <c r="A153" s="12">
        <v>2070102</v>
      </c>
      <c r="B153" s="12" t="s">
        <v>11</v>
      </c>
      <c r="C153" s="14">
        <f t="shared" si="2"/>
        <v>482</v>
      </c>
      <c r="E153" s="14">
        <v>482</v>
      </c>
    </row>
    <row r="154" s="2" customFormat="1" ht="16" customHeight="1" spans="1:5">
      <c r="A154" s="12">
        <v>2070109</v>
      </c>
      <c r="B154" s="12" t="s">
        <v>119</v>
      </c>
      <c r="C154" s="14">
        <f t="shared" si="2"/>
        <v>50</v>
      </c>
      <c r="E154" s="14">
        <v>50</v>
      </c>
    </row>
    <row r="155" s="2" customFormat="1" ht="16" customHeight="1" spans="1:5">
      <c r="A155" s="12">
        <v>2070111</v>
      </c>
      <c r="B155" s="12" t="s">
        <v>120</v>
      </c>
      <c r="C155" s="14">
        <f t="shared" si="2"/>
        <v>68</v>
      </c>
      <c r="E155" s="14">
        <v>68</v>
      </c>
    </row>
    <row r="156" s="2" customFormat="1" ht="16" customHeight="1" spans="1:5">
      <c r="A156" s="12">
        <v>2070112</v>
      </c>
      <c r="B156" s="12" t="s">
        <v>121</v>
      </c>
      <c r="C156" s="14">
        <f t="shared" si="2"/>
        <v>6</v>
      </c>
      <c r="E156" s="14">
        <v>6</v>
      </c>
    </row>
    <row r="157" s="2" customFormat="1" ht="16" customHeight="1" spans="1:5">
      <c r="A157" s="12">
        <v>20702</v>
      </c>
      <c r="B157" s="12" t="s">
        <v>122</v>
      </c>
      <c r="C157" s="14">
        <f t="shared" si="2"/>
        <v>1655</v>
      </c>
      <c r="E157" s="14">
        <v>1655</v>
      </c>
    </row>
    <row r="158" s="2" customFormat="1" ht="16" customHeight="1" spans="1:5">
      <c r="A158" s="12">
        <v>2070201</v>
      </c>
      <c r="B158" s="12" t="s">
        <v>10</v>
      </c>
      <c r="C158" s="14">
        <f t="shared" si="2"/>
        <v>269</v>
      </c>
      <c r="E158" s="14">
        <v>269</v>
      </c>
    </row>
    <row r="159" s="2" customFormat="1" ht="16" customHeight="1" spans="1:5">
      <c r="A159" s="12">
        <v>2070204</v>
      </c>
      <c r="B159" s="12" t="s">
        <v>123</v>
      </c>
      <c r="C159" s="14">
        <f t="shared" si="2"/>
        <v>1160</v>
      </c>
      <c r="E159" s="14">
        <v>1160</v>
      </c>
    </row>
    <row r="160" s="2" customFormat="1" ht="16" customHeight="1" spans="1:5">
      <c r="A160" s="12">
        <v>2070205</v>
      </c>
      <c r="B160" s="12" t="s">
        <v>124</v>
      </c>
      <c r="C160" s="14">
        <f t="shared" si="2"/>
        <v>226</v>
      </c>
      <c r="E160" s="14">
        <v>226</v>
      </c>
    </row>
    <row r="161" s="2" customFormat="1" ht="16" customHeight="1" spans="1:5">
      <c r="A161" s="12">
        <v>20703</v>
      </c>
      <c r="B161" s="12" t="s">
        <v>125</v>
      </c>
      <c r="C161" s="14">
        <f t="shared" si="2"/>
        <v>40</v>
      </c>
      <c r="E161" s="14">
        <v>40</v>
      </c>
    </row>
    <row r="162" s="2" customFormat="1" ht="16" customHeight="1" spans="1:5">
      <c r="A162" s="12">
        <v>2070306</v>
      </c>
      <c r="B162" s="12" t="s">
        <v>126</v>
      </c>
      <c r="C162" s="14">
        <f t="shared" si="2"/>
        <v>12</v>
      </c>
      <c r="E162" s="14">
        <v>12</v>
      </c>
    </row>
    <row r="163" s="2" customFormat="1" ht="16" customHeight="1" spans="1:5">
      <c r="A163" s="12">
        <v>2070307</v>
      </c>
      <c r="B163" s="12" t="s">
        <v>127</v>
      </c>
      <c r="C163" s="14">
        <f t="shared" si="2"/>
        <v>10</v>
      </c>
      <c r="E163" s="14">
        <v>10</v>
      </c>
    </row>
    <row r="164" s="2" customFormat="1" ht="16" customHeight="1" spans="1:5">
      <c r="A164" s="12">
        <v>2070308</v>
      </c>
      <c r="B164" s="12" t="s">
        <v>128</v>
      </c>
      <c r="C164" s="14">
        <f t="shared" si="2"/>
        <v>18</v>
      </c>
      <c r="E164" s="14">
        <v>18</v>
      </c>
    </row>
    <row r="165" s="2" customFormat="1" ht="16" customHeight="1" spans="1:5">
      <c r="A165" s="12">
        <v>20706</v>
      </c>
      <c r="B165" s="12" t="s">
        <v>129</v>
      </c>
      <c r="C165" s="14">
        <f t="shared" si="2"/>
        <v>507</v>
      </c>
      <c r="E165" s="14">
        <v>507</v>
      </c>
    </row>
    <row r="166" s="2" customFormat="1" ht="16" customHeight="1" spans="1:5">
      <c r="A166" s="12">
        <v>2070602</v>
      </c>
      <c r="B166" s="12" t="s">
        <v>11</v>
      </c>
      <c r="C166" s="14">
        <f t="shared" si="2"/>
        <v>86</v>
      </c>
      <c r="E166" s="14">
        <v>86</v>
      </c>
    </row>
    <row r="167" s="2" customFormat="1" ht="16" customHeight="1" spans="1:5">
      <c r="A167" s="12">
        <v>2070605</v>
      </c>
      <c r="B167" s="12" t="s">
        <v>130</v>
      </c>
      <c r="C167" s="14">
        <f t="shared" si="2"/>
        <v>421</v>
      </c>
      <c r="E167" s="14">
        <v>421</v>
      </c>
    </row>
    <row r="168" s="2" customFormat="1" ht="16" customHeight="1" spans="1:5">
      <c r="A168" s="12">
        <v>20708</v>
      </c>
      <c r="B168" s="12" t="s">
        <v>131</v>
      </c>
      <c r="C168" s="14">
        <f t="shared" si="2"/>
        <v>3699</v>
      </c>
      <c r="E168" s="14">
        <v>3699</v>
      </c>
    </row>
    <row r="169" s="2" customFormat="1" ht="16" customHeight="1" spans="1:5">
      <c r="A169" s="12">
        <v>2070801</v>
      </c>
      <c r="B169" s="12" t="s">
        <v>10</v>
      </c>
      <c r="C169" s="14">
        <f t="shared" si="2"/>
        <v>3092</v>
      </c>
      <c r="E169" s="14">
        <v>3092</v>
      </c>
    </row>
    <row r="170" s="2" customFormat="1" ht="16" customHeight="1" spans="1:5">
      <c r="A170" s="12">
        <v>2070807</v>
      </c>
      <c r="B170" s="12" t="s">
        <v>132</v>
      </c>
      <c r="C170" s="14">
        <f t="shared" si="2"/>
        <v>10</v>
      </c>
      <c r="E170" s="14">
        <v>10</v>
      </c>
    </row>
    <row r="171" s="2" customFormat="1" ht="16" customHeight="1" spans="1:5">
      <c r="A171" s="12">
        <v>2070808</v>
      </c>
      <c r="B171" s="12" t="s">
        <v>133</v>
      </c>
      <c r="C171" s="14">
        <f t="shared" si="2"/>
        <v>597</v>
      </c>
      <c r="E171" s="14">
        <v>597</v>
      </c>
    </row>
    <row r="172" s="2" customFormat="1" ht="16" customHeight="1" spans="1:5">
      <c r="A172" s="12">
        <v>20799</v>
      </c>
      <c r="B172" s="12" t="s">
        <v>134</v>
      </c>
      <c r="C172" s="14">
        <f t="shared" si="2"/>
        <v>119</v>
      </c>
      <c r="E172" s="14">
        <v>119</v>
      </c>
    </row>
    <row r="173" s="2" customFormat="1" ht="16" customHeight="1" spans="1:5">
      <c r="A173" s="12">
        <v>2079902</v>
      </c>
      <c r="B173" s="12" t="s">
        <v>135</v>
      </c>
      <c r="C173" s="14">
        <f t="shared" si="2"/>
        <v>90</v>
      </c>
      <c r="E173" s="14">
        <v>90</v>
      </c>
    </row>
    <row r="174" s="2" customFormat="1" ht="16" customHeight="1" spans="1:5">
      <c r="A174" s="12">
        <v>2079999</v>
      </c>
      <c r="B174" s="12" t="s">
        <v>136</v>
      </c>
      <c r="C174" s="14">
        <f t="shared" si="2"/>
        <v>29</v>
      </c>
      <c r="E174" s="14">
        <v>29</v>
      </c>
    </row>
    <row r="175" s="2" customFormat="1" ht="16" customHeight="1" spans="1:6">
      <c r="A175" s="12">
        <v>208</v>
      </c>
      <c r="B175" s="12" t="s">
        <v>137</v>
      </c>
      <c r="C175" s="14">
        <f t="shared" si="2"/>
        <v>119335</v>
      </c>
      <c r="E175" s="14">
        <v>119335</v>
      </c>
      <c r="F175" s="2">
        <f>F189+F207+F240+F23</f>
        <v>329</v>
      </c>
    </row>
    <row r="176" s="2" customFormat="1" ht="16" customHeight="1" spans="1:5">
      <c r="A176" s="12">
        <v>20801</v>
      </c>
      <c r="B176" s="12" t="s">
        <v>138</v>
      </c>
      <c r="C176" s="14">
        <f t="shared" si="2"/>
        <v>3671</v>
      </c>
      <c r="E176" s="14">
        <v>3671</v>
      </c>
    </row>
    <row r="177" s="2" customFormat="1" ht="16" customHeight="1" spans="1:5">
      <c r="A177" s="12">
        <v>2080101</v>
      </c>
      <c r="B177" s="12" t="s">
        <v>10</v>
      </c>
      <c r="C177" s="14">
        <f t="shared" si="2"/>
        <v>1054</v>
      </c>
      <c r="E177" s="14">
        <v>1054</v>
      </c>
    </row>
    <row r="178" s="2" customFormat="1" ht="16" customHeight="1" spans="1:5">
      <c r="A178" s="12">
        <v>2080104</v>
      </c>
      <c r="B178" s="12" t="s">
        <v>139</v>
      </c>
      <c r="C178" s="14">
        <f t="shared" si="2"/>
        <v>15</v>
      </c>
      <c r="E178" s="14">
        <v>15</v>
      </c>
    </row>
    <row r="179" s="2" customFormat="1" ht="16" customHeight="1" spans="1:5">
      <c r="A179" s="12">
        <v>2080108</v>
      </c>
      <c r="B179" s="12" t="s">
        <v>33</v>
      </c>
      <c r="C179" s="14">
        <f t="shared" si="2"/>
        <v>34</v>
      </c>
      <c r="E179" s="14">
        <v>34</v>
      </c>
    </row>
    <row r="180" s="2" customFormat="1" ht="16" customHeight="1" spans="1:5">
      <c r="A180" s="12">
        <v>2080109</v>
      </c>
      <c r="B180" s="12" t="s">
        <v>140</v>
      </c>
      <c r="C180" s="14">
        <f t="shared" si="2"/>
        <v>516</v>
      </c>
      <c r="E180" s="14">
        <v>516</v>
      </c>
    </row>
    <row r="181" s="2" customFormat="1" ht="16" customHeight="1" spans="1:5">
      <c r="A181" s="12">
        <v>2080112</v>
      </c>
      <c r="B181" s="12" t="s">
        <v>141</v>
      </c>
      <c r="C181" s="14">
        <f t="shared" si="2"/>
        <v>41</v>
      </c>
      <c r="E181" s="14">
        <v>41</v>
      </c>
    </row>
    <row r="182" s="2" customFormat="1" ht="16" customHeight="1" spans="1:5">
      <c r="A182" s="12">
        <v>2080199</v>
      </c>
      <c r="B182" s="12" t="s">
        <v>142</v>
      </c>
      <c r="C182" s="14">
        <f t="shared" si="2"/>
        <v>2011</v>
      </c>
      <c r="E182" s="14">
        <v>2011</v>
      </c>
    </row>
    <row r="183" s="2" customFormat="1" ht="16" customHeight="1" spans="1:5">
      <c r="A183" s="12">
        <v>20802</v>
      </c>
      <c r="B183" s="12" t="s">
        <v>143</v>
      </c>
      <c r="C183" s="14">
        <f t="shared" si="2"/>
        <v>3511</v>
      </c>
      <c r="E183" s="14">
        <v>3511</v>
      </c>
    </row>
    <row r="184" s="2" customFormat="1" ht="16" customHeight="1" spans="1:5">
      <c r="A184" s="12">
        <v>2080201</v>
      </c>
      <c r="B184" s="12" t="s">
        <v>10</v>
      </c>
      <c r="C184" s="14">
        <f t="shared" si="2"/>
        <v>395</v>
      </c>
      <c r="E184" s="14">
        <v>395</v>
      </c>
    </row>
    <row r="185" s="2" customFormat="1" ht="16" customHeight="1" spans="1:5">
      <c r="A185" s="12">
        <v>2080206</v>
      </c>
      <c r="B185" s="12" t="s">
        <v>144</v>
      </c>
      <c r="C185" s="14">
        <f t="shared" si="2"/>
        <v>99</v>
      </c>
      <c r="E185" s="14">
        <v>99</v>
      </c>
    </row>
    <row r="186" s="2" customFormat="1" ht="16" customHeight="1" spans="1:5">
      <c r="A186" s="12">
        <v>2080207</v>
      </c>
      <c r="B186" s="12" t="s">
        <v>145</v>
      </c>
      <c r="C186" s="14">
        <f t="shared" si="2"/>
        <v>42</v>
      </c>
      <c r="E186" s="14">
        <v>42</v>
      </c>
    </row>
    <row r="187" s="2" customFormat="1" ht="16" customHeight="1" spans="1:5">
      <c r="A187" s="12">
        <v>2080208</v>
      </c>
      <c r="B187" s="12" t="s">
        <v>146</v>
      </c>
      <c r="C187" s="14">
        <f t="shared" si="2"/>
        <v>2763</v>
      </c>
      <c r="E187" s="14">
        <v>2763</v>
      </c>
    </row>
    <row r="188" s="2" customFormat="1" ht="16" customHeight="1" spans="1:5">
      <c r="A188" s="12">
        <v>2080299</v>
      </c>
      <c r="B188" s="12" t="s">
        <v>147</v>
      </c>
      <c r="C188" s="14">
        <f t="shared" si="2"/>
        <v>212</v>
      </c>
      <c r="E188" s="14">
        <v>212</v>
      </c>
    </row>
    <row r="189" s="2" customFormat="1" ht="16" customHeight="1" spans="1:6">
      <c r="A189" s="12">
        <v>20805</v>
      </c>
      <c r="B189" s="12" t="s">
        <v>148</v>
      </c>
      <c r="C189" s="14">
        <f t="shared" si="2"/>
        <v>45658</v>
      </c>
      <c r="E189" s="14">
        <v>45658</v>
      </c>
      <c r="F189" s="2">
        <f>SUM(F190:F195)</f>
        <v>124</v>
      </c>
    </row>
    <row r="190" s="2" customFormat="1" ht="16" customHeight="1" spans="1:6">
      <c r="A190" s="12">
        <v>2080501</v>
      </c>
      <c r="B190" s="12" t="s">
        <v>149</v>
      </c>
      <c r="C190" s="14">
        <f t="shared" si="2"/>
        <v>1473</v>
      </c>
      <c r="E190" s="14">
        <v>1473</v>
      </c>
      <c r="F190" s="2">
        <v>8</v>
      </c>
    </row>
    <row r="191" s="2" customFormat="1" ht="16" customHeight="1" spans="1:5">
      <c r="A191" s="12">
        <v>2080502</v>
      </c>
      <c r="B191" s="12" t="s">
        <v>150</v>
      </c>
      <c r="C191" s="14">
        <f t="shared" si="2"/>
        <v>334</v>
      </c>
      <c r="E191" s="14">
        <v>334</v>
      </c>
    </row>
    <row r="192" s="2" customFormat="1" ht="16" customHeight="1" spans="1:6">
      <c r="A192" s="12">
        <v>2080505</v>
      </c>
      <c r="B192" s="12" t="s">
        <v>151</v>
      </c>
      <c r="C192" s="14">
        <f t="shared" si="2"/>
        <v>6760</v>
      </c>
      <c r="E192" s="14">
        <v>6760</v>
      </c>
      <c r="F192" s="2">
        <v>77</v>
      </c>
    </row>
    <row r="193" s="2" customFormat="1" ht="16" customHeight="1" spans="1:6">
      <c r="A193" s="12">
        <v>2080506</v>
      </c>
      <c r="B193" s="12" t="s">
        <v>152</v>
      </c>
      <c r="C193" s="14">
        <f t="shared" si="2"/>
        <v>4711</v>
      </c>
      <c r="E193" s="14">
        <v>4711</v>
      </c>
      <c r="F193" s="2">
        <v>39</v>
      </c>
    </row>
    <row r="194" s="2" customFormat="1" ht="16" customHeight="1" spans="1:5">
      <c r="A194" s="12">
        <v>2080507</v>
      </c>
      <c r="B194" s="12" t="s">
        <v>153</v>
      </c>
      <c r="C194" s="14">
        <f t="shared" si="2"/>
        <v>32000</v>
      </c>
      <c r="E194" s="14">
        <v>32000</v>
      </c>
    </row>
    <row r="195" s="2" customFormat="1" ht="16" customHeight="1" spans="1:5">
      <c r="A195" s="12">
        <v>2080599</v>
      </c>
      <c r="B195" s="12" t="s">
        <v>154</v>
      </c>
      <c r="C195" s="14">
        <f t="shared" si="2"/>
        <v>380</v>
      </c>
      <c r="E195" s="14">
        <v>380</v>
      </c>
    </row>
    <row r="196" s="2" customFormat="1" ht="16" customHeight="1" spans="1:5">
      <c r="A196" s="12">
        <v>20807</v>
      </c>
      <c r="B196" s="12" t="s">
        <v>155</v>
      </c>
      <c r="C196" s="14">
        <f t="shared" si="2"/>
        <v>4330</v>
      </c>
      <c r="E196" s="14">
        <v>4330</v>
      </c>
    </row>
    <row r="197" s="2" customFormat="1" ht="16" customHeight="1" spans="1:5">
      <c r="A197" s="12">
        <v>2080712</v>
      </c>
      <c r="B197" s="12" t="s">
        <v>156</v>
      </c>
      <c r="C197" s="14">
        <f t="shared" ref="C197:C260" si="3">E197</f>
        <v>14</v>
      </c>
      <c r="E197" s="14">
        <v>14</v>
      </c>
    </row>
    <row r="198" s="2" customFormat="1" ht="16" customHeight="1" spans="1:5">
      <c r="A198" s="12">
        <v>2080799</v>
      </c>
      <c r="B198" s="12" t="s">
        <v>157</v>
      </c>
      <c r="C198" s="14">
        <f t="shared" si="3"/>
        <v>4316</v>
      </c>
      <c r="E198" s="14">
        <v>4316</v>
      </c>
    </row>
    <row r="199" s="2" customFormat="1" ht="16" customHeight="1" spans="1:5">
      <c r="A199" s="12">
        <v>20808</v>
      </c>
      <c r="B199" s="12" t="s">
        <v>158</v>
      </c>
      <c r="C199" s="14">
        <f t="shared" si="3"/>
        <v>10345</v>
      </c>
      <c r="E199" s="14">
        <v>10345</v>
      </c>
    </row>
    <row r="200" s="2" customFormat="1" ht="16" customHeight="1" spans="1:5">
      <c r="A200" s="12">
        <v>2080801</v>
      </c>
      <c r="B200" s="12" t="s">
        <v>159</v>
      </c>
      <c r="C200" s="14">
        <f t="shared" si="3"/>
        <v>1645</v>
      </c>
      <c r="E200" s="14">
        <v>1645</v>
      </c>
    </row>
    <row r="201" s="2" customFormat="1" ht="16" customHeight="1" spans="1:5">
      <c r="A201" s="12">
        <v>2080802</v>
      </c>
      <c r="B201" s="12" t="s">
        <v>160</v>
      </c>
      <c r="C201" s="14">
        <f t="shared" si="3"/>
        <v>1724</v>
      </c>
      <c r="E201" s="14">
        <v>1724</v>
      </c>
    </row>
    <row r="202" s="2" customFormat="1" ht="16" customHeight="1" spans="1:5">
      <c r="A202" s="12">
        <v>2080803</v>
      </c>
      <c r="B202" s="12" t="s">
        <v>161</v>
      </c>
      <c r="C202" s="14">
        <f t="shared" si="3"/>
        <v>3671</v>
      </c>
      <c r="E202" s="14">
        <v>3671</v>
      </c>
    </row>
    <row r="203" s="2" customFormat="1" ht="16" customHeight="1" spans="1:5">
      <c r="A203" s="12">
        <v>2080804</v>
      </c>
      <c r="B203" s="12" t="s">
        <v>162</v>
      </c>
      <c r="C203" s="14">
        <f t="shared" si="3"/>
        <v>78</v>
      </c>
      <c r="E203" s="14">
        <v>78</v>
      </c>
    </row>
    <row r="204" s="2" customFormat="1" ht="16" customHeight="1" spans="1:5">
      <c r="A204" s="12">
        <v>2080805</v>
      </c>
      <c r="B204" s="12" t="s">
        <v>163</v>
      </c>
      <c r="C204" s="14">
        <f t="shared" si="3"/>
        <v>1937</v>
      </c>
      <c r="E204" s="14">
        <v>1937</v>
      </c>
    </row>
    <row r="205" s="2" customFormat="1" ht="16" customHeight="1" spans="1:5">
      <c r="A205" s="12">
        <v>2080806</v>
      </c>
      <c r="B205" s="12" t="s">
        <v>164</v>
      </c>
      <c r="C205" s="14">
        <f t="shared" si="3"/>
        <v>1174</v>
      </c>
      <c r="E205" s="14">
        <v>1174</v>
      </c>
    </row>
    <row r="206" s="2" customFormat="1" ht="16" customHeight="1" spans="1:5">
      <c r="A206" s="12">
        <v>2080899</v>
      </c>
      <c r="B206" s="12" t="s">
        <v>165</v>
      </c>
      <c r="C206" s="14">
        <f t="shared" si="3"/>
        <v>116</v>
      </c>
      <c r="E206" s="14">
        <v>116</v>
      </c>
    </row>
    <row r="207" s="2" customFormat="1" ht="16" customHeight="1" spans="1:6">
      <c r="A207" s="12">
        <v>20809</v>
      </c>
      <c r="B207" s="12" t="s">
        <v>166</v>
      </c>
      <c r="C207" s="14">
        <f t="shared" si="3"/>
        <v>8825</v>
      </c>
      <c r="E207" s="14">
        <v>8825</v>
      </c>
      <c r="F207" s="2">
        <f>F208</f>
        <v>182</v>
      </c>
    </row>
    <row r="208" s="2" customFormat="1" ht="16" customHeight="1" spans="1:6">
      <c r="A208" s="12">
        <v>2080901</v>
      </c>
      <c r="B208" s="12" t="s">
        <v>167</v>
      </c>
      <c r="C208" s="14">
        <f t="shared" si="3"/>
        <v>7676</v>
      </c>
      <c r="E208" s="14">
        <v>7676</v>
      </c>
      <c r="F208" s="2">
        <v>182</v>
      </c>
    </row>
    <row r="209" s="2" customFormat="1" ht="16" customHeight="1" spans="1:5">
      <c r="A209" s="12">
        <v>2080902</v>
      </c>
      <c r="B209" s="12" t="s">
        <v>168</v>
      </c>
      <c r="C209" s="14">
        <f t="shared" si="3"/>
        <v>691</v>
      </c>
      <c r="E209" s="14">
        <v>691</v>
      </c>
    </row>
    <row r="210" s="2" customFormat="1" ht="16" customHeight="1" spans="1:5">
      <c r="A210" s="12">
        <v>2080903</v>
      </c>
      <c r="B210" s="12" t="s">
        <v>169</v>
      </c>
      <c r="C210" s="14">
        <f t="shared" si="3"/>
        <v>50</v>
      </c>
      <c r="E210" s="14">
        <v>50</v>
      </c>
    </row>
    <row r="211" s="2" customFormat="1" ht="16" customHeight="1" spans="1:5">
      <c r="A211" s="12">
        <v>2080905</v>
      </c>
      <c r="B211" s="12" t="s">
        <v>170</v>
      </c>
      <c r="C211" s="14">
        <f t="shared" si="3"/>
        <v>274</v>
      </c>
      <c r="E211" s="14">
        <v>274</v>
      </c>
    </row>
    <row r="212" s="2" customFormat="1" ht="16" customHeight="1" spans="1:5">
      <c r="A212" s="12">
        <v>2080999</v>
      </c>
      <c r="B212" s="12" t="s">
        <v>171</v>
      </c>
      <c r="C212" s="14">
        <f t="shared" si="3"/>
        <v>134</v>
      </c>
      <c r="E212" s="14">
        <v>134</v>
      </c>
    </row>
    <row r="213" s="2" customFormat="1" ht="16" customHeight="1" spans="1:5">
      <c r="A213" s="12">
        <v>20810</v>
      </c>
      <c r="B213" s="12" t="s">
        <v>172</v>
      </c>
      <c r="C213" s="14">
        <f t="shared" si="3"/>
        <v>3723</v>
      </c>
      <c r="E213" s="14">
        <v>3723</v>
      </c>
    </row>
    <row r="214" s="2" customFormat="1" ht="16" customHeight="1" spans="1:5">
      <c r="A214" s="12">
        <v>2081001</v>
      </c>
      <c r="B214" s="12" t="s">
        <v>173</v>
      </c>
      <c r="C214" s="14">
        <f t="shared" si="3"/>
        <v>365</v>
      </c>
      <c r="E214" s="14">
        <v>365</v>
      </c>
    </row>
    <row r="215" s="2" customFormat="1" ht="16" customHeight="1" spans="1:5">
      <c r="A215" s="12">
        <v>2081002</v>
      </c>
      <c r="B215" s="12" t="s">
        <v>174</v>
      </c>
      <c r="C215" s="14">
        <f t="shared" si="3"/>
        <v>712</v>
      </c>
      <c r="E215" s="14">
        <v>712</v>
      </c>
    </row>
    <row r="216" s="2" customFormat="1" ht="16" customHeight="1" spans="1:5">
      <c r="A216" s="12">
        <v>2081004</v>
      </c>
      <c r="B216" s="12" t="s">
        <v>175</v>
      </c>
      <c r="C216" s="14">
        <f t="shared" si="3"/>
        <v>1202</v>
      </c>
      <c r="E216" s="14">
        <v>1202</v>
      </c>
    </row>
    <row r="217" s="2" customFormat="1" ht="16" customHeight="1" spans="1:5">
      <c r="A217" s="12">
        <v>2081006</v>
      </c>
      <c r="B217" s="12" t="s">
        <v>176</v>
      </c>
      <c r="C217" s="14">
        <f t="shared" si="3"/>
        <v>716</v>
      </c>
      <c r="E217" s="14">
        <v>716</v>
      </c>
    </row>
    <row r="218" s="2" customFormat="1" ht="16" customHeight="1" spans="1:5">
      <c r="A218" s="12">
        <v>2081099</v>
      </c>
      <c r="B218" s="12" t="s">
        <v>177</v>
      </c>
      <c r="C218" s="14">
        <f t="shared" si="3"/>
        <v>728</v>
      </c>
      <c r="E218" s="14">
        <v>728</v>
      </c>
    </row>
    <row r="219" s="2" customFormat="1" ht="16" customHeight="1" spans="1:5">
      <c r="A219" s="12">
        <v>20811</v>
      </c>
      <c r="B219" s="12" t="s">
        <v>178</v>
      </c>
      <c r="C219" s="14">
        <f t="shared" si="3"/>
        <v>6074</v>
      </c>
      <c r="E219" s="14">
        <v>6074</v>
      </c>
    </row>
    <row r="220" s="2" customFormat="1" ht="16" customHeight="1" spans="1:5">
      <c r="A220" s="12">
        <v>2081101</v>
      </c>
      <c r="B220" s="12" t="s">
        <v>10</v>
      </c>
      <c r="C220" s="14">
        <f t="shared" si="3"/>
        <v>181</v>
      </c>
      <c r="E220" s="14">
        <v>181</v>
      </c>
    </row>
    <row r="221" s="2" customFormat="1" ht="16" customHeight="1" spans="1:5">
      <c r="A221" s="12">
        <v>2081104</v>
      </c>
      <c r="B221" s="12" t="s">
        <v>179</v>
      </c>
      <c r="C221" s="14">
        <f t="shared" si="3"/>
        <v>1194</v>
      </c>
      <c r="E221" s="14">
        <v>1194</v>
      </c>
    </row>
    <row r="222" s="2" customFormat="1" ht="16" customHeight="1" spans="1:5">
      <c r="A222" s="12">
        <v>2081105</v>
      </c>
      <c r="B222" s="12" t="s">
        <v>180</v>
      </c>
      <c r="C222" s="14">
        <f t="shared" si="3"/>
        <v>291</v>
      </c>
      <c r="E222" s="14">
        <v>291</v>
      </c>
    </row>
    <row r="223" s="2" customFormat="1" ht="16" customHeight="1" spans="1:5">
      <c r="A223" s="12">
        <v>2081107</v>
      </c>
      <c r="B223" s="12" t="s">
        <v>181</v>
      </c>
      <c r="C223" s="14">
        <f t="shared" si="3"/>
        <v>4328</v>
      </c>
      <c r="E223" s="14">
        <v>4328</v>
      </c>
    </row>
    <row r="224" s="2" customFormat="1" ht="16" customHeight="1" spans="1:5">
      <c r="A224" s="12">
        <v>2081199</v>
      </c>
      <c r="B224" s="12" t="s">
        <v>182</v>
      </c>
      <c r="C224" s="14">
        <f t="shared" si="3"/>
        <v>80</v>
      </c>
      <c r="E224" s="14">
        <v>80</v>
      </c>
    </row>
    <row r="225" s="2" customFormat="1" ht="16" customHeight="1" spans="1:5">
      <c r="A225" s="12">
        <v>20816</v>
      </c>
      <c r="B225" s="12" t="s">
        <v>183</v>
      </c>
      <c r="C225" s="14">
        <f t="shared" si="3"/>
        <v>82</v>
      </c>
      <c r="E225" s="14">
        <v>82</v>
      </c>
    </row>
    <row r="226" s="2" customFormat="1" ht="16" customHeight="1" spans="1:5">
      <c r="A226" s="12">
        <v>2081601</v>
      </c>
      <c r="B226" s="12" t="s">
        <v>10</v>
      </c>
      <c r="C226" s="14">
        <f t="shared" si="3"/>
        <v>73</v>
      </c>
      <c r="E226" s="14">
        <v>73</v>
      </c>
    </row>
    <row r="227" s="2" customFormat="1" ht="16" customHeight="1" spans="1:5">
      <c r="A227" s="12">
        <v>2081699</v>
      </c>
      <c r="B227" s="12" t="s">
        <v>184</v>
      </c>
      <c r="C227" s="14">
        <f t="shared" si="3"/>
        <v>9</v>
      </c>
      <c r="E227" s="14">
        <v>9</v>
      </c>
    </row>
    <row r="228" s="2" customFormat="1" ht="16" customHeight="1" spans="1:5">
      <c r="A228" s="12">
        <v>20819</v>
      </c>
      <c r="B228" s="12" t="s">
        <v>185</v>
      </c>
      <c r="C228" s="14">
        <f t="shared" si="3"/>
        <v>12647</v>
      </c>
      <c r="E228" s="14">
        <v>12647</v>
      </c>
    </row>
    <row r="229" s="2" customFormat="1" ht="16" customHeight="1" spans="1:5">
      <c r="A229" s="12">
        <v>2081901</v>
      </c>
      <c r="B229" s="12" t="s">
        <v>186</v>
      </c>
      <c r="C229" s="14">
        <f t="shared" si="3"/>
        <v>616</v>
      </c>
      <c r="E229" s="14">
        <v>616</v>
      </c>
    </row>
    <row r="230" s="2" customFormat="1" ht="16" customHeight="1" spans="1:5">
      <c r="A230" s="12">
        <v>2081902</v>
      </c>
      <c r="B230" s="12" t="s">
        <v>187</v>
      </c>
      <c r="C230" s="14">
        <f t="shared" si="3"/>
        <v>12031</v>
      </c>
      <c r="E230" s="14">
        <v>12031</v>
      </c>
    </row>
    <row r="231" s="2" customFormat="1" ht="16" customHeight="1" spans="1:5">
      <c r="A231" s="12">
        <v>20820</v>
      </c>
      <c r="B231" s="12" t="s">
        <v>188</v>
      </c>
      <c r="C231" s="14">
        <f t="shared" si="3"/>
        <v>705</v>
      </c>
      <c r="E231" s="14">
        <v>705</v>
      </c>
    </row>
    <row r="232" s="2" customFormat="1" ht="16" customHeight="1" spans="1:5">
      <c r="A232" s="12">
        <v>2082001</v>
      </c>
      <c r="B232" s="12" t="s">
        <v>189</v>
      </c>
      <c r="C232" s="14">
        <f t="shared" si="3"/>
        <v>705</v>
      </c>
      <c r="E232" s="14">
        <v>705</v>
      </c>
    </row>
    <row r="233" s="2" customFormat="1" ht="16" customHeight="1" spans="1:5">
      <c r="A233" s="12">
        <v>20821</v>
      </c>
      <c r="B233" s="12" t="s">
        <v>190</v>
      </c>
      <c r="C233" s="14">
        <f t="shared" si="3"/>
        <v>2382</v>
      </c>
      <c r="E233" s="14">
        <v>2382</v>
      </c>
    </row>
    <row r="234" s="2" customFormat="1" ht="16" customHeight="1" spans="1:5">
      <c r="A234" s="12">
        <v>2082102</v>
      </c>
      <c r="B234" s="12" t="s">
        <v>191</v>
      </c>
      <c r="C234" s="14">
        <f t="shared" si="3"/>
        <v>2382</v>
      </c>
      <c r="E234" s="14">
        <v>2382</v>
      </c>
    </row>
    <row r="235" s="2" customFormat="1" ht="16" customHeight="1" spans="1:5">
      <c r="A235" s="12">
        <v>20825</v>
      </c>
      <c r="B235" s="12" t="s">
        <v>192</v>
      </c>
      <c r="C235" s="14">
        <f t="shared" si="3"/>
        <v>205</v>
      </c>
      <c r="E235" s="14">
        <v>205</v>
      </c>
    </row>
    <row r="236" s="2" customFormat="1" ht="16" customHeight="1" spans="1:5">
      <c r="A236" s="12">
        <v>2082501</v>
      </c>
      <c r="B236" s="12" t="s">
        <v>193</v>
      </c>
      <c r="C236" s="14">
        <f t="shared" si="3"/>
        <v>8</v>
      </c>
      <c r="E236" s="14">
        <v>8</v>
      </c>
    </row>
    <row r="237" s="2" customFormat="1" ht="16" customHeight="1" spans="1:5">
      <c r="A237" s="12">
        <v>2082502</v>
      </c>
      <c r="B237" s="12" t="s">
        <v>194</v>
      </c>
      <c r="C237" s="14">
        <f t="shared" si="3"/>
        <v>197</v>
      </c>
      <c r="E237" s="14">
        <v>197</v>
      </c>
    </row>
    <row r="238" s="2" customFormat="1" ht="16" customHeight="1" spans="1:5">
      <c r="A238" s="12">
        <v>20826</v>
      </c>
      <c r="B238" s="12" t="s">
        <v>195</v>
      </c>
      <c r="C238" s="14">
        <f t="shared" si="3"/>
        <v>15801</v>
      </c>
      <c r="E238" s="14">
        <v>15801</v>
      </c>
    </row>
    <row r="239" s="2" customFormat="1" ht="16" customHeight="1" spans="1:5">
      <c r="A239" s="12">
        <v>2082602</v>
      </c>
      <c r="B239" s="12" t="s">
        <v>196</v>
      </c>
      <c r="C239" s="14">
        <f t="shared" si="3"/>
        <v>15801</v>
      </c>
      <c r="E239" s="14">
        <v>15801</v>
      </c>
    </row>
    <row r="240" s="2" customFormat="1" ht="16" customHeight="1" spans="1:6">
      <c r="A240" s="12">
        <v>20828</v>
      </c>
      <c r="B240" s="12" t="s">
        <v>197</v>
      </c>
      <c r="C240" s="14">
        <f t="shared" si="3"/>
        <v>1116</v>
      </c>
      <c r="E240" s="14">
        <v>1116</v>
      </c>
      <c r="F240" s="2">
        <f>F243</f>
        <v>23</v>
      </c>
    </row>
    <row r="241" s="2" customFormat="1" ht="16" customHeight="1" spans="1:5">
      <c r="A241" s="12">
        <v>2082801</v>
      </c>
      <c r="B241" s="12" t="s">
        <v>10</v>
      </c>
      <c r="C241" s="14">
        <f t="shared" si="3"/>
        <v>422</v>
      </c>
      <c r="E241" s="14">
        <v>422</v>
      </c>
    </row>
    <row r="242" s="2" customFormat="1" ht="16" customHeight="1" spans="1:5">
      <c r="A242" s="12">
        <v>2082804</v>
      </c>
      <c r="B242" s="12" t="s">
        <v>198</v>
      </c>
      <c r="C242" s="14">
        <f t="shared" si="3"/>
        <v>110</v>
      </c>
      <c r="E242" s="14">
        <v>110</v>
      </c>
    </row>
    <row r="243" s="2" customFormat="1" ht="16" customHeight="1" spans="1:6">
      <c r="A243" s="12">
        <v>2082899</v>
      </c>
      <c r="B243" s="12" t="s">
        <v>199</v>
      </c>
      <c r="C243" s="14">
        <f t="shared" si="3"/>
        <v>584</v>
      </c>
      <c r="E243" s="14">
        <v>584</v>
      </c>
      <c r="F243" s="2">
        <v>23</v>
      </c>
    </row>
    <row r="244" s="2" customFormat="1" ht="16" customHeight="1" spans="1:5">
      <c r="A244" s="12">
        <v>20830</v>
      </c>
      <c r="B244" s="12" t="s">
        <v>200</v>
      </c>
      <c r="C244" s="14">
        <f t="shared" si="3"/>
        <v>138</v>
      </c>
      <c r="E244" s="14">
        <v>138</v>
      </c>
    </row>
    <row r="245" s="2" customFormat="1" ht="16" customHeight="1" spans="1:5">
      <c r="A245" s="12">
        <v>2083001</v>
      </c>
      <c r="B245" s="12" t="s">
        <v>201</v>
      </c>
      <c r="C245" s="14">
        <f t="shared" si="3"/>
        <v>138</v>
      </c>
      <c r="E245" s="14">
        <v>138</v>
      </c>
    </row>
    <row r="246" s="2" customFormat="1" ht="16" customHeight="1" spans="1:5">
      <c r="A246" s="12">
        <v>20899</v>
      </c>
      <c r="B246" s="12" t="s">
        <v>202</v>
      </c>
      <c r="C246" s="14">
        <f t="shared" si="3"/>
        <v>122</v>
      </c>
      <c r="E246" s="14">
        <v>122</v>
      </c>
    </row>
    <row r="247" s="2" customFormat="1" ht="16" customHeight="1" spans="1:5">
      <c r="A247" s="12">
        <v>2089999</v>
      </c>
      <c r="B247" s="12" t="s">
        <v>203</v>
      </c>
      <c r="C247" s="14">
        <f t="shared" si="3"/>
        <v>122</v>
      </c>
      <c r="E247" s="14">
        <v>122</v>
      </c>
    </row>
    <row r="248" s="2" customFormat="1" ht="16" customHeight="1" spans="1:6">
      <c r="A248" s="12">
        <v>210</v>
      </c>
      <c r="B248" s="12" t="s">
        <v>204</v>
      </c>
      <c r="C248" s="14">
        <f t="shared" si="3"/>
        <v>73837</v>
      </c>
      <c r="E248" s="14">
        <v>73837</v>
      </c>
      <c r="F248" s="2">
        <f>F275+F290</f>
        <v>192</v>
      </c>
    </row>
    <row r="249" s="2" customFormat="1" ht="16" customHeight="1" spans="1:5">
      <c r="A249" s="12">
        <v>21001</v>
      </c>
      <c r="B249" s="12" t="s">
        <v>205</v>
      </c>
      <c r="C249" s="14">
        <f t="shared" si="3"/>
        <v>1055</v>
      </c>
      <c r="E249" s="14">
        <v>1055</v>
      </c>
    </row>
    <row r="250" s="2" customFormat="1" ht="16" customHeight="1" spans="1:5">
      <c r="A250" s="12">
        <v>2100101</v>
      </c>
      <c r="B250" s="12" t="s">
        <v>10</v>
      </c>
      <c r="C250" s="14">
        <f t="shared" si="3"/>
        <v>1055</v>
      </c>
      <c r="E250" s="14">
        <v>1055</v>
      </c>
    </row>
    <row r="251" s="2" customFormat="1" ht="16" customHeight="1" spans="1:5">
      <c r="A251" s="12">
        <v>21002</v>
      </c>
      <c r="B251" s="12" t="s">
        <v>206</v>
      </c>
      <c r="C251" s="14">
        <f t="shared" si="3"/>
        <v>3521</v>
      </c>
      <c r="E251" s="14">
        <v>3521</v>
      </c>
    </row>
    <row r="252" s="2" customFormat="1" ht="16" customHeight="1" spans="1:5">
      <c r="A252" s="12">
        <v>2100201</v>
      </c>
      <c r="B252" s="12" t="s">
        <v>207</v>
      </c>
      <c r="C252" s="14">
        <f t="shared" si="3"/>
        <v>3247</v>
      </c>
      <c r="E252" s="14">
        <v>3247</v>
      </c>
    </row>
    <row r="253" s="2" customFormat="1" ht="16" customHeight="1" spans="1:5">
      <c r="A253" s="12">
        <v>2100202</v>
      </c>
      <c r="B253" s="12" t="s">
        <v>208</v>
      </c>
      <c r="C253" s="14">
        <f t="shared" si="3"/>
        <v>45</v>
      </c>
      <c r="E253" s="14">
        <v>45</v>
      </c>
    </row>
    <row r="254" s="2" customFormat="1" ht="16" customHeight="1" spans="1:5">
      <c r="A254" s="12">
        <v>2100206</v>
      </c>
      <c r="B254" s="12" t="s">
        <v>209</v>
      </c>
      <c r="C254" s="14">
        <f t="shared" si="3"/>
        <v>36</v>
      </c>
      <c r="E254" s="14">
        <v>36</v>
      </c>
    </row>
    <row r="255" s="2" customFormat="1" ht="16" customHeight="1" spans="1:5">
      <c r="A255" s="12">
        <v>2100208</v>
      </c>
      <c r="B255" s="12" t="s">
        <v>210</v>
      </c>
      <c r="C255" s="14">
        <f t="shared" si="3"/>
        <v>56</v>
      </c>
      <c r="E255" s="14">
        <v>56</v>
      </c>
    </row>
    <row r="256" s="2" customFormat="1" ht="16" customHeight="1" spans="1:5">
      <c r="A256" s="12">
        <v>2100299</v>
      </c>
      <c r="B256" s="12" t="s">
        <v>211</v>
      </c>
      <c r="C256" s="14">
        <f t="shared" si="3"/>
        <v>137</v>
      </c>
      <c r="E256" s="14">
        <v>137</v>
      </c>
    </row>
    <row r="257" s="2" customFormat="1" ht="16" customHeight="1" spans="1:5">
      <c r="A257" s="12">
        <v>21003</v>
      </c>
      <c r="B257" s="12" t="s">
        <v>212</v>
      </c>
      <c r="C257" s="14">
        <f t="shared" si="3"/>
        <v>11810</v>
      </c>
      <c r="E257" s="14">
        <v>11810</v>
      </c>
    </row>
    <row r="258" s="2" customFormat="1" ht="16" customHeight="1" spans="1:5">
      <c r="A258" s="12">
        <v>2100302</v>
      </c>
      <c r="B258" s="12" t="s">
        <v>213</v>
      </c>
      <c r="C258" s="14">
        <f t="shared" si="3"/>
        <v>8881</v>
      </c>
      <c r="E258" s="14">
        <v>8881</v>
      </c>
    </row>
    <row r="259" s="2" customFormat="1" ht="16" customHeight="1" spans="1:5">
      <c r="A259" s="12">
        <v>2100399</v>
      </c>
      <c r="B259" s="12" t="s">
        <v>214</v>
      </c>
      <c r="C259" s="14">
        <f t="shared" si="3"/>
        <v>2929</v>
      </c>
      <c r="E259" s="14">
        <v>2929</v>
      </c>
    </row>
    <row r="260" s="2" customFormat="1" ht="16" customHeight="1" spans="1:5">
      <c r="A260" s="12">
        <v>21004</v>
      </c>
      <c r="B260" s="12" t="s">
        <v>215</v>
      </c>
      <c r="C260" s="14">
        <f t="shared" si="3"/>
        <v>15778</v>
      </c>
      <c r="E260" s="14">
        <v>15778</v>
      </c>
    </row>
    <row r="261" s="2" customFormat="1" ht="16" customHeight="1" spans="1:5">
      <c r="A261" s="12">
        <v>2100401</v>
      </c>
      <c r="B261" s="12" t="s">
        <v>216</v>
      </c>
      <c r="C261" s="14">
        <f t="shared" ref="C261:C324" si="4">E261</f>
        <v>1905</v>
      </c>
      <c r="E261" s="14">
        <v>1905</v>
      </c>
    </row>
    <row r="262" s="2" customFormat="1" ht="16" customHeight="1" spans="1:5">
      <c r="A262" s="12">
        <v>2100402</v>
      </c>
      <c r="B262" s="12" t="s">
        <v>217</v>
      </c>
      <c r="C262" s="14">
        <f t="shared" si="4"/>
        <v>67</v>
      </c>
      <c r="E262" s="14">
        <v>67</v>
      </c>
    </row>
    <row r="263" s="2" customFormat="1" ht="16" customHeight="1" spans="1:5">
      <c r="A263" s="12">
        <v>2100403</v>
      </c>
      <c r="B263" s="12" t="s">
        <v>218</v>
      </c>
      <c r="C263" s="14">
        <f t="shared" si="4"/>
        <v>200</v>
      </c>
      <c r="E263" s="14">
        <v>200</v>
      </c>
    </row>
    <row r="264" s="2" customFormat="1" ht="16" customHeight="1" spans="1:5">
      <c r="A264" s="12">
        <v>2100407</v>
      </c>
      <c r="B264" s="12" t="s">
        <v>219</v>
      </c>
      <c r="C264" s="14">
        <f t="shared" si="4"/>
        <v>60</v>
      </c>
      <c r="E264" s="14">
        <v>60</v>
      </c>
    </row>
    <row r="265" s="2" customFormat="1" ht="16" customHeight="1" spans="1:5">
      <c r="A265" s="12">
        <v>2100408</v>
      </c>
      <c r="B265" s="12" t="s">
        <v>220</v>
      </c>
      <c r="C265" s="14">
        <f t="shared" si="4"/>
        <v>8851</v>
      </c>
      <c r="E265" s="14">
        <v>8851</v>
      </c>
    </row>
    <row r="266" s="2" customFormat="1" ht="16" customHeight="1" spans="1:5">
      <c r="A266" s="12">
        <v>2100409</v>
      </c>
      <c r="B266" s="12" t="s">
        <v>221</v>
      </c>
      <c r="C266" s="14">
        <f t="shared" si="4"/>
        <v>3678</v>
      </c>
      <c r="E266" s="14">
        <v>3678</v>
      </c>
    </row>
    <row r="267" s="2" customFormat="1" ht="16" customHeight="1" spans="1:5">
      <c r="A267" s="12">
        <v>2100410</v>
      </c>
      <c r="B267" s="12" t="s">
        <v>222</v>
      </c>
      <c r="C267" s="14">
        <f t="shared" si="4"/>
        <v>820</v>
      </c>
      <c r="E267" s="14">
        <v>820</v>
      </c>
    </row>
    <row r="268" s="2" customFormat="1" ht="16" customHeight="1" spans="1:5">
      <c r="A268" s="12">
        <v>2100499</v>
      </c>
      <c r="B268" s="12" t="s">
        <v>223</v>
      </c>
      <c r="C268" s="14">
        <f t="shared" si="4"/>
        <v>197</v>
      </c>
      <c r="E268" s="14">
        <v>197</v>
      </c>
    </row>
    <row r="269" s="2" customFormat="1" ht="16" customHeight="1" spans="1:5">
      <c r="A269" s="12">
        <v>21006</v>
      </c>
      <c r="B269" s="12" t="s">
        <v>224</v>
      </c>
      <c r="C269" s="14">
        <f t="shared" si="4"/>
        <v>314</v>
      </c>
      <c r="E269" s="14">
        <v>314</v>
      </c>
    </row>
    <row r="270" s="2" customFormat="1" ht="16" customHeight="1" spans="1:5">
      <c r="A270" s="12">
        <v>2100601</v>
      </c>
      <c r="B270" s="12" t="s">
        <v>225</v>
      </c>
      <c r="C270" s="14">
        <f t="shared" si="4"/>
        <v>289</v>
      </c>
      <c r="E270" s="14">
        <v>289</v>
      </c>
    </row>
    <row r="271" s="2" customFormat="1" ht="16" customHeight="1" spans="1:5">
      <c r="A271" s="12">
        <v>2100699</v>
      </c>
      <c r="B271" s="12" t="s">
        <v>226</v>
      </c>
      <c r="C271" s="14">
        <f t="shared" si="4"/>
        <v>25</v>
      </c>
      <c r="E271" s="14">
        <v>25</v>
      </c>
    </row>
    <row r="272" s="2" customFormat="1" ht="16" customHeight="1" spans="1:5">
      <c r="A272" s="12">
        <v>21007</v>
      </c>
      <c r="B272" s="12" t="s">
        <v>227</v>
      </c>
      <c r="C272" s="14">
        <f t="shared" si="4"/>
        <v>10673</v>
      </c>
      <c r="E272" s="14">
        <v>10673</v>
      </c>
    </row>
    <row r="273" s="2" customFormat="1" ht="16" customHeight="1" spans="1:5">
      <c r="A273" s="12">
        <v>2100717</v>
      </c>
      <c r="B273" s="12" t="s">
        <v>228</v>
      </c>
      <c r="C273" s="14">
        <f t="shared" si="4"/>
        <v>10220</v>
      </c>
      <c r="E273" s="14">
        <v>10220</v>
      </c>
    </row>
    <row r="274" s="2" customFormat="1" ht="16" customHeight="1" spans="1:5">
      <c r="A274" s="12">
        <v>2100799</v>
      </c>
      <c r="B274" s="12" t="s">
        <v>229</v>
      </c>
      <c r="C274" s="14">
        <f t="shared" si="4"/>
        <v>453</v>
      </c>
      <c r="E274" s="14">
        <v>453</v>
      </c>
    </row>
    <row r="275" s="2" customFormat="1" ht="16" customHeight="1" spans="1:6">
      <c r="A275" s="12">
        <v>21011</v>
      </c>
      <c r="B275" s="12" t="s">
        <v>230</v>
      </c>
      <c r="C275" s="14">
        <f t="shared" si="4"/>
        <v>3830</v>
      </c>
      <c r="E275" s="14">
        <v>3830</v>
      </c>
      <c r="F275" s="2">
        <f>F276</f>
        <v>46</v>
      </c>
    </row>
    <row r="276" s="2" customFormat="1" ht="16" customHeight="1" spans="1:6">
      <c r="A276" s="12">
        <v>2101101</v>
      </c>
      <c r="B276" s="12" t="s">
        <v>231</v>
      </c>
      <c r="C276" s="14">
        <f t="shared" si="4"/>
        <v>3221</v>
      </c>
      <c r="E276" s="14">
        <v>3221</v>
      </c>
      <c r="F276" s="2">
        <v>46</v>
      </c>
    </row>
    <row r="277" s="2" customFormat="1" ht="16" customHeight="1" spans="1:5">
      <c r="A277" s="12">
        <v>2101102</v>
      </c>
      <c r="B277" s="12" t="s">
        <v>232</v>
      </c>
      <c r="C277" s="14">
        <f t="shared" si="4"/>
        <v>609</v>
      </c>
      <c r="E277" s="14">
        <v>609</v>
      </c>
    </row>
    <row r="278" s="2" customFormat="1" ht="16" customHeight="1" spans="1:5">
      <c r="A278" s="12">
        <v>21012</v>
      </c>
      <c r="B278" s="12" t="s">
        <v>233</v>
      </c>
      <c r="C278" s="14">
        <f t="shared" si="4"/>
        <v>18749</v>
      </c>
      <c r="E278" s="14">
        <v>18749</v>
      </c>
    </row>
    <row r="279" s="2" customFormat="1" ht="16" customHeight="1" spans="1:5">
      <c r="A279" s="12">
        <v>2101202</v>
      </c>
      <c r="B279" s="12" t="s">
        <v>234</v>
      </c>
      <c r="C279" s="14">
        <f t="shared" si="4"/>
        <v>17868</v>
      </c>
      <c r="E279" s="14">
        <v>17868</v>
      </c>
    </row>
    <row r="280" s="2" customFormat="1" ht="16" customHeight="1" spans="1:5">
      <c r="A280" s="12">
        <v>2101299</v>
      </c>
      <c r="B280" s="12" t="s">
        <v>235</v>
      </c>
      <c r="C280" s="14">
        <f t="shared" si="4"/>
        <v>881</v>
      </c>
      <c r="E280" s="14">
        <v>881</v>
      </c>
    </row>
    <row r="281" s="2" customFormat="1" ht="16" customHeight="1" spans="1:5">
      <c r="A281" s="12">
        <v>21013</v>
      </c>
      <c r="B281" s="12" t="s">
        <v>236</v>
      </c>
      <c r="C281" s="14">
        <f t="shared" si="4"/>
        <v>2137</v>
      </c>
      <c r="E281" s="14">
        <v>2137</v>
      </c>
    </row>
    <row r="282" s="2" customFormat="1" ht="16" customHeight="1" spans="1:5">
      <c r="A282" s="12">
        <v>2101301</v>
      </c>
      <c r="B282" s="12" t="s">
        <v>237</v>
      </c>
      <c r="C282" s="14">
        <f t="shared" si="4"/>
        <v>2137</v>
      </c>
      <c r="E282" s="14">
        <v>2137</v>
      </c>
    </row>
    <row r="283" s="2" customFormat="1" ht="16" customHeight="1" spans="1:5">
      <c r="A283" s="12">
        <v>21014</v>
      </c>
      <c r="B283" s="12" t="s">
        <v>238</v>
      </c>
      <c r="C283" s="14">
        <f t="shared" si="4"/>
        <v>462</v>
      </c>
      <c r="E283" s="14">
        <v>462</v>
      </c>
    </row>
    <row r="284" s="2" customFormat="1" ht="16" customHeight="1" spans="1:5">
      <c r="A284" s="12">
        <v>2101401</v>
      </c>
      <c r="B284" s="12" t="s">
        <v>239</v>
      </c>
      <c r="C284" s="14">
        <f t="shared" si="4"/>
        <v>443</v>
      </c>
      <c r="E284" s="14">
        <v>443</v>
      </c>
    </row>
    <row r="285" s="2" customFormat="1" ht="16" customHeight="1" spans="1:5">
      <c r="A285" s="12">
        <v>2101499</v>
      </c>
      <c r="B285" s="12" t="s">
        <v>240</v>
      </c>
      <c r="C285" s="14">
        <f t="shared" si="4"/>
        <v>19</v>
      </c>
      <c r="E285" s="14">
        <v>19</v>
      </c>
    </row>
    <row r="286" s="2" customFormat="1" ht="16" customHeight="1" spans="1:5">
      <c r="A286" s="12">
        <v>21015</v>
      </c>
      <c r="B286" s="12" t="s">
        <v>241</v>
      </c>
      <c r="C286" s="14">
        <f t="shared" si="4"/>
        <v>532</v>
      </c>
      <c r="E286" s="14">
        <v>532</v>
      </c>
    </row>
    <row r="287" s="2" customFormat="1" ht="16" customHeight="1" spans="1:5">
      <c r="A287" s="12">
        <v>2101501</v>
      </c>
      <c r="B287" s="12" t="s">
        <v>10</v>
      </c>
      <c r="C287" s="14">
        <f t="shared" si="4"/>
        <v>342</v>
      </c>
      <c r="E287" s="14">
        <v>342</v>
      </c>
    </row>
    <row r="288" s="2" customFormat="1" ht="16" customHeight="1" spans="1:5">
      <c r="A288" s="12">
        <v>2101504</v>
      </c>
      <c r="B288" s="12" t="s">
        <v>33</v>
      </c>
      <c r="C288" s="14">
        <f t="shared" si="4"/>
        <v>55</v>
      </c>
      <c r="E288" s="14">
        <v>55</v>
      </c>
    </row>
    <row r="289" s="2" customFormat="1" ht="16" customHeight="1" spans="1:5">
      <c r="A289" s="12">
        <v>2101506</v>
      </c>
      <c r="B289" s="12" t="s">
        <v>242</v>
      </c>
      <c r="C289" s="14">
        <f t="shared" si="4"/>
        <v>135</v>
      </c>
      <c r="E289" s="14">
        <v>135</v>
      </c>
    </row>
    <row r="290" s="2" customFormat="1" ht="16" customHeight="1" spans="1:6">
      <c r="A290" s="12">
        <v>21016</v>
      </c>
      <c r="B290" s="12" t="s">
        <v>243</v>
      </c>
      <c r="C290" s="14">
        <f t="shared" si="4"/>
        <v>3647</v>
      </c>
      <c r="E290" s="14">
        <v>3647</v>
      </c>
      <c r="F290" s="2">
        <f>F291</f>
        <v>146</v>
      </c>
    </row>
    <row r="291" s="2" customFormat="1" ht="16" customHeight="1" spans="1:6">
      <c r="A291" s="12">
        <v>2101601</v>
      </c>
      <c r="B291" s="12" t="s">
        <v>244</v>
      </c>
      <c r="C291" s="14">
        <f t="shared" si="4"/>
        <v>3647</v>
      </c>
      <c r="E291" s="14">
        <v>3647</v>
      </c>
      <c r="F291" s="2">
        <v>146</v>
      </c>
    </row>
    <row r="292" s="2" customFormat="1" ht="16" customHeight="1" spans="1:5">
      <c r="A292" s="12">
        <v>21099</v>
      </c>
      <c r="B292" s="12" t="s">
        <v>245</v>
      </c>
      <c r="C292" s="14">
        <f t="shared" si="4"/>
        <v>1329</v>
      </c>
      <c r="E292" s="14">
        <v>1329</v>
      </c>
    </row>
    <row r="293" s="2" customFormat="1" ht="16" customHeight="1" spans="1:5">
      <c r="A293" s="12">
        <v>2109999</v>
      </c>
      <c r="B293" s="12" t="s">
        <v>246</v>
      </c>
      <c r="C293" s="14">
        <f t="shared" si="4"/>
        <v>1329</v>
      </c>
      <c r="E293" s="14">
        <v>1329</v>
      </c>
    </row>
    <row r="294" s="2" customFormat="1" ht="16" customHeight="1" spans="1:5">
      <c r="A294" s="12">
        <v>211</v>
      </c>
      <c r="B294" s="12" t="s">
        <v>247</v>
      </c>
      <c r="C294" s="14">
        <f t="shared" si="4"/>
        <v>12216</v>
      </c>
      <c r="E294" s="14">
        <v>12216</v>
      </c>
    </row>
    <row r="295" s="2" customFormat="1" ht="16" customHeight="1" spans="1:5">
      <c r="A295" s="12">
        <v>21101</v>
      </c>
      <c r="B295" s="12" t="s">
        <v>248</v>
      </c>
      <c r="C295" s="14">
        <f t="shared" si="4"/>
        <v>850</v>
      </c>
      <c r="E295" s="14">
        <v>850</v>
      </c>
    </row>
    <row r="296" s="2" customFormat="1" ht="16" customHeight="1" spans="1:5">
      <c r="A296" s="12">
        <v>2110101</v>
      </c>
      <c r="B296" s="12" t="s">
        <v>10</v>
      </c>
      <c r="C296" s="14">
        <f t="shared" si="4"/>
        <v>131</v>
      </c>
      <c r="E296" s="14">
        <v>131</v>
      </c>
    </row>
    <row r="297" s="2" customFormat="1" ht="16" customHeight="1" spans="1:5">
      <c r="A297" s="12">
        <v>2110199</v>
      </c>
      <c r="B297" s="12" t="s">
        <v>249</v>
      </c>
      <c r="C297" s="14">
        <f t="shared" si="4"/>
        <v>719</v>
      </c>
      <c r="E297" s="14">
        <v>719</v>
      </c>
    </row>
    <row r="298" s="2" customFormat="1" ht="16" customHeight="1" spans="1:5">
      <c r="A298" s="12">
        <v>21103</v>
      </c>
      <c r="B298" s="12" t="s">
        <v>250</v>
      </c>
      <c r="C298" s="14">
        <f t="shared" si="4"/>
        <v>10373</v>
      </c>
      <c r="E298" s="14">
        <v>10373</v>
      </c>
    </row>
    <row r="299" s="2" customFormat="1" ht="16" customHeight="1" spans="1:5">
      <c r="A299" s="12">
        <v>2110301</v>
      </c>
      <c r="B299" s="12" t="s">
        <v>251</v>
      </c>
      <c r="C299" s="14">
        <f t="shared" si="4"/>
        <v>7555</v>
      </c>
      <c r="E299" s="14">
        <v>7555</v>
      </c>
    </row>
    <row r="300" s="2" customFormat="1" ht="16" customHeight="1" spans="1:5">
      <c r="A300" s="12">
        <v>2110304</v>
      </c>
      <c r="B300" s="12" t="s">
        <v>252</v>
      </c>
      <c r="C300" s="14">
        <f t="shared" si="4"/>
        <v>400</v>
      </c>
      <c r="E300" s="14">
        <v>400</v>
      </c>
    </row>
    <row r="301" s="2" customFormat="1" ht="16" customHeight="1" spans="1:5">
      <c r="A301" s="12">
        <v>2110399</v>
      </c>
      <c r="B301" s="12" t="s">
        <v>253</v>
      </c>
      <c r="C301" s="14">
        <f t="shared" si="4"/>
        <v>2418</v>
      </c>
      <c r="E301" s="14">
        <v>2418</v>
      </c>
    </row>
    <row r="302" s="2" customFormat="1" ht="16" customHeight="1" spans="1:5">
      <c r="A302" s="12">
        <v>21104</v>
      </c>
      <c r="B302" s="12" t="s">
        <v>254</v>
      </c>
      <c r="C302" s="14">
        <f t="shared" si="4"/>
        <v>101</v>
      </c>
      <c r="E302" s="14">
        <v>101</v>
      </c>
    </row>
    <row r="303" s="2" customFormat="1" ht="16" customHeight="1" spans="1:5">
      <c r="A303" s="12">
        <v>2110401</v>
      </c>
      <c r="B303" s="12" t="s">
        <v>255</v>
      </c>
      <c r="C303" s="14">
        <f t="shared" si="4"/>
        <v>101</v>
      </c>
      <c r="E303" s="14">
        <v>101</v>
      </c>
    </row>
    <row r="304" s="2" customFormat="1" ht="16" customHeight="1" spans="1:5">
      <c r="A304" s="12">
        <v>21110</v>
      </c>
      <c r="B304" s="12" t="s">
        <v>256</v>
      </c>
      <c r="C304" s="14">
        <f t="shared" si="4"/>
        <v>547</v>
      </c>
      <c r="E304" s="14">
        <v>547</v>
      </c>
    </row>
    <row r="305" s="2" customFormat="1" ht="16" customHeight="1" spans="1:5">
      <c r="A305" s="12">
        <v>2111001</v>
      </c>
      <c r="B305" s="12" t="s">
        <v>257</v>
      </c>
      <c r="C305" s="14">
        <f t="shared" si="4"/>
        <v>547</v>
      </c>
      <c r="E305" s="14">
        <v>547</v>
      </c>
    </row>
    <row r="306" s="2" customFormat="1" ht="16" customHeight="1" spans="1:5">
      <c r="A306" s="12">
        <v>21114</v>
      </c>
      <c r="B306" s="12" t="s">
        <v>258</v>
      </c>
      <c r="C306" s="14">
        <f t="shared" si="4"/>
        <v>10</v>
      </c>
      <c r="E306" s="14">
        <v>10</v>
      </c>
    </row>
    <row r="307" s="2" customFormat="1" ht="16" customHeight="1" spans="1:5">
      <c r="A307" s="12">
        <v>2111407</v>
      </c>
      <c r="B307" s="12" t="s">
        <v>259</v>
      </c>
      <c r="C307" s="14">
        <f t="shared" si="4"/>
        <v>10</v>
      </c>
      <c r="E307" s="14">
        <v>10</v>
      </c>
    </row>
    <row r="308" s="2" customFormat="1" ht="16" customHeight="1" spans="1:5">
      <c r="A308" s="12">
        <v>21199</v>
      </c>
      <c r="B308" s="12" t="s">
        <v>260</v>
      </c>
      <c r="C308" s="14">
        <f t="shared" si="4"/>
        <v>335</v>
      </c>
      <c r="E308" s="14">
        <v>335</v>
      </c>
    </row>
    <row r="309" s="2" customFormat="1" ht="16" customHeight="1" spans="1:5">
      <c r="A309" s="12">
        <v>2119999</v>
      </c>
      <c r="B309" s="12" t="s">
        <v>261</v>
      </c>
      <c r="C309" s="14">
        <f t="shared" si="4"/>
        <v>335</v>
      </c>
      <c r="E309" s="14">
        <v>335</v>
      </c>
    </row>
    <row r="310" s="2" customFormat="1" ht="16" customHeight="1" spans="1:6">
      <c r="A310" s="12">
        <v>212</v>
      </c>
      <c r="B310" s="12" t="s">
        <v>262</v>
      </c>
      <c r="C310" s="14">
        <f t="shared" si="4"/>
        <v>141959</v>
      </c>
      <c r="E310" s="14">
        <v>141959</v>
      </c>
      <c r="F310" s="2">
        <f>F311+F318+F321+F323</f>
        <v>225</v>
      </c>
    </row>
    <row r="311" s="2" customFormat="1" ht="16" customHeight="1" spans="1:6">
      <c r="A311" s="12">
        <v>21201</v>
      </c>
      <c r="B311" s="12" t="s">
        <v>263</v>
      </c>
      <c r="C311" s="14">
        <f t="shared" si="4"/>
        <v>23705</v>
      </c>
      <c r="E311" s="14">
        <v>23705</v>
      </c>
      <c r="F311" s="2">
        <f>F315</f>
        <v>9</v>
      </c>
    </row>
    <row r="312" s="2" customFormat="1" ht="16" customHeight="1" spans="1:5">
      <c r="A312" s="12">
        <v>2120101</v>
      </c>
      <c r="B312" s="12" t="s">
        <v>10</v>
      </c>
      <c r="C312" s="14">
        <f t="shared" si="4"/>
        <v>1222</v>
      </c>
      <c r="E312" s="14">
        <v>1222</v>
      </c>
    </row>
    <row r="313" s="2" customFormat="1" ht="16" customHeight="1" spans="1:5">
      <c r="A313" s="12">
        <v>2120102</v>
      </c>
      <c r="B313" s="12" t="s">
        <v>11</v>
      </c>
      <c r="C313" s="14">
        <f t="shared" si="4"/>
        <v>18</v>
      </c>
      <c r="E313" s="14">
        <v>18</v>
      </c>
    </row>
    <row r="314" s="2" customFormat="1" ht="16" customHeight="1" spans="1:5">
      <c r="A314" s="12">
        <v>2120104</v>
      </c>
      <c r="B314" s="12" t="s">
        <v>264</v>
      </c>
      <c r="C314" s="14">
        <f t="shared" si="4"/>
        <v>2434</v>
      </c>
      <c r="E314" s="14">
        <v>2434</v>
      </c>
    </row>
    <row r="315" s="2" customFormat="1" ht="16" customHeight="1" spans="1:6">
      <c r="A315" s="12">
        <v>2120199</v>
      </c>
      <c r="B315" s="12" t="s">
        <v>265</v>
      </c>
      <c r="C315" s="14">
        <f t="shared" si="4"/>
        <v>20031</v>
      </c>
      <c r="E315" s="14">
        <v>20031</v>
      </c>
      <c r="F315" s="2">
        <v>9</v>
      </c>
    </row>
    <row r="316" s="2" customFormat="1" ht="16" customHeight="1" spans="1:5">
      <c r="A316" s="12">
        <v>21202</v>
      </c>
      <c r="B316" s="12" t="s">
        <v>266</v>
      </c>
      <c r="C316" s="14">
        <f t="shared" si="4"/>
        <v>126</v>
      </c>
      <c r="E316" s="14">
        <v>126</v>
      </c>
    </row>
    <row r="317" s="2" customFormat="1" ht="16" customHeight="1" spans="1:5">
      <c r="A317" s="12">
        <v>2120201</v>
      </c>
      <c r="B317" s="12" t="s">
        <v>267</v>
      </c>
      <c r="C317" s="14">
        <f t="shared" si="4"/>
        <v>126</v>
      </c>
      <c r="E317" s="14">
        <v>126</v>
      </c>
    </row>
    <row r="318" s="2" customFormat="1" ht="16" customHeight="1" spans="1:6">
      <c r="A318" s="12">
        <v>21203</v>
      </c>
      <c r="B318" s="12" t="s">
        <v>268</v>
      </c>
      <c r="C318" s="14">
        <f t="shared" si="4"/>
        <v>108865</v>
      </c>
      <c r="E318" s="14">
        <v>108865</v>
      </c>
      <c r="F318" s="2">
        <f t="shared" ref="F318:F323" si="5">F319</f>
        <v>35</v>
      </c>
    </row>
    <row r="319" s="2" customFormat="1" ht="16" customHeight="1" spans="1:6">
      <c r="A319" s="12">
        <v>2120303</v>
      </c>
      <c r="B319" s="12" t="s">
        <v>269</v>
      </c>
      <c r="C319" s="14">
        <f t="shared" si="4"/>
        <v>74564</v>
      </c>
      <c r="E319" s="14">
        <v>74564</v>
      </c>
      <c r="F319" s="2">
        <v>35</v>
      </c>
    </row>
    <row r="320" s="2" customFormat="1" ht="16" customHeight="1" spans="1:5">
      <c r="A320" s="12">
        <v>2120399</v>
      </c>
      <c r="B320" s="12" t="s">
        <v>270</v>
      </c>
      <c r="C320" s="14">
        <f t="shared" si="4"/>
        <v>34301</v>
      </c>
      <c r="E320" s="14">
        <v>34301</v>
      </c>
    </row>
    <row r="321" s="2" customFormat="1" ht="16" customHeight="1" spans="1:6">
      <c r="A321" s="12">
        <v>21205</v>
      </c>
      <c r="B321" s="12" t="s">
        <v>271</v>
      </c>
      <c r="C321" s="14">
        <f t="shared" si="4"/>
        <v>7116</v>
      </c>
      <c r="E321" s="14">
        <v>7116</v>
      </c>
      <c r="F321" s="2">
        <f t="shared" si="5"/>
        <v>100</v>
      </c>
    </row>
    <row r="322" s="2" customFormat="1" ht="16" customHeight="1" spans="1:6">
      <c r="A322" s="12">
        <v>2120501</v>
      </c>
      <c r="B322" s="12" t="s">
        <v>272</v>
      </c>
      <c r="C322" s="14">
        <f t="shared" si="4"/>
        <v>7116</v>
      </c>
      <c r="E322" s="14">
        <v>7116</v>
      </c>
      <c r="F322" s="2">
        <v>100</v>
      </c>
    </row>
    <row r="323" s="2" customFormat="1" ht="16" customHeight="1" spans="1:6">
      <c r="A323" s="12">
        <v>21299</v>
      </c>
      <c r="B323" s="12" t="s">
        <v>273</v>
      </c>
      <c r="C323" s="14">
        <f t="shared" si="4"/>
        <v>2147</v>
      </c>
      <c r="E323" s="14">
        <v>2147</v>
      </c>
      <c r="F323" s="2">
        <f t="shared" si="5"/>
        <v>81</v>
      </c>
    </row>
    <row r="324" s="2" customFormat="1" ht="16" customHeight="1" spans="1:6">
      <c r="A324" s="12">
        <v>2129999</v>
      </c>
      <c r="B324" s="12" t="s">
        <v>274</v>
      </c>
      <c r="C324" s="14">
        <f t="shared" si="4"/>
        <v>2147</v>
      </c>
      <c r="E324" s="14">
        <v>2147</v>
      </c>
      <c r="F324" s="2">
        <v>81</v>
      </c>
    </row>
    <row r="325" s="2" customFormat="1" ht="16" customHeight="1" spans="1:6">
      <c r="A325" s="12">
        <v>213</v>
      </c>
      <c r="B325" s="12" t="s">
        <v>275</v>
      </c>
      <c r="C325" s="14">
        <f t="shared" ref="C325:C388" si="6">E325</f>
        <v>37137</v>
      </c>
      <c r="E325" s="14">
        <v>37137</v>
      </c>
      <c r="F325" s="2">
        <f>F326+F341+F360+F367</f>
        <v>483</v>
      </c>
    </row>
    <row r="326" s="2" customFormat="1" ht="16" customHeight="1" spans="1:6">
      <c r="A326" s="12">
        <v>21301</v>
      </c>
      <c r="B326" s="12" t="s">
        <v>276</v>
      </c>
      <c r="C326" s="14">
        <f t="shared" si="6"/>
        <v>14666</v>
      </c>
      <c r="E326" s="14">
        <v>14666</v>
      </c>
      <c r="F326" s="2">
        <f>F338</f>
        <v>20</v>
      </c>
    </row>
    <row r="327" s="2" customFormat="1" ht="16" customHeight="1" spans="1:5">
      <c r="A327" s="12">
        <v>2130101</v>
      </c>
      <c r="B327" s="12" t="s">
        <v>10</v>
      </c>
      <c r="C327" s="14">
        <f t="shared" si="6"/>
        <v>1529</v>
      </c>
      <c r="E327" s="14">
        <v>1529</v>
      </c>
    </row>
    <row r="328" s="2" customFormat="1" ht="16" customHeight="1" spans="1:5">
      <c r="A328" s="12">
        <v>2130104</v>
      </c>
      <c r="B328" s="12" t="s">
        <v>21</v>
      </c>
      <c r="C328" s="14">
        <f t="shared" si="6"/>
        <v>2071</v>
      </c>
      <c r="E328" s="14">
        <v>2071</v>
      </c>
    </row>
    <row r="329" s="2" customFormat="1" ht="16" customHeight="1" spans="1:5">
      <c r="A329" s="12">
        <v>2130106</v>
      </c>
      <c r="B329" s="12" t="s">
        <v>277</v>
      </c>
      <c r="C329" s="14">
        <f t="shared" si="6"/>
        <v>35</v>
      </c>
      <c r="E329" s="14">
        <v>35</v>
      </c>
    </row>
    <row r="330" s="2" customFormat="1" ht="16" customHeight="1" spans="1:5">
      <c r="A330" s="12">
        <v>2130108</v>
      </c>
      <c r="B330" s="12" t="s">
        <v>278</v>
      </c>
      <c r="C330" s="14">
        <f t="shared" si="6"/>
        <v>956</v>
      </c>
      <c r="E330" s="14">
        <v>956</v>
      </c>
    </row>
    <row r="331" s="2" customFormat="1" ht="16" customHeight="1" spans="1:5">
      <c r="A331" s="12">
        <v>2130109</v>
      </c>
      <c r="B331" s="12" t="s">
        <v>279</v>
      </c>
      <c r="C331" s="14">
        <f t="shared" si="6"/>
        <v>1460</v>
      </c>
      <c r="E331" s="14">
        <v>1460</v>
      </c>
    </row>
    <row r="332" s="2" customFormat="1" ht="16" customHeight="1" spans="1:5">
      <c r="A332" s="12">
        <v>2130112</v>
      </c>
      <c r="B332" s="12" t="s">
        <v>280</v>
      </c>
      <c r="C332" s="14">
        <f t="shared" si="6"/>
        <v>12</v>
      </c>
      <c r="E332" s="14">
        <v>12</v>
      </c>
    </row>
    <row r="333" s="2" customFormat="1" ht="16" customHeight="1" spans="1:5">
      <c r="A333" s="12">
        <v>2130122</v>
      </c>
      <c r="B333" s="12" t="s">
        <v>281</v>
      </c>
      <c r="C333" s="14">
        <f t="shared" si="6"/>
        <v>3419</v>
      </c>
      <c r="E333" s="14">
        <v>3419</v>
      </c>
    </row>
    <row r="334" s="2" customFormat="1" ht="16" customHeight="1" spans="1:5">
      <c r="A334" s="12">
        <v>2130124</v>
      </c>
      <c r="B334" s="12" t="s">
        <v>282</v>
      </c>
      <c r="C334" s="14">
        <f t="shared" si="6"/>
        <v>175</v>
      </c>
      <c r="E334" s="14">
        <v>175</v>
      </c>
    </row>
    <row r="335" s="2" customFormat="1" ht="16" customHeight="1" spans="1:5">
      <c r="A335" s="12">
        <v>2130125</v>
      </c>
      <c r="B335" s="12" t="s">
        <v>283</v>
      </c>
      <c r="C335" s="14">
        <f t="shared" si="6"/>
        <v>105</v>
      </c>
      <c r="E335" s="14">
        <v>105</v>
      </c>
    </row>
    <row r="336" s="2" customFormat="1" ht="16" customHeight="1" spans="1:5">
      <c r="A336" s="12">
        <v>2130126</v>
      </c>
      <c r="B336" s="12" t="s">
        <v>284</v>
      </c>
      <c r="C336" s="14">
        <f t="shared" si="6"/>
        <v>2947</v>
      </c>
      <c r="E336" s="14">
        <v>2947</v>
      </c>
    </row>
    <row r="337" s="2" customFormat="1" ht="16" customHeight="1" spans="1:5">
      <c r="A337" s="12">
        <v>2130135</v>
      </c>
      <c r="B337" s="12" t="s">
        <v>285</v>
      </c>
      <c r="C337" s="14">
        <f t="shared" si="6"/>
        <v>94</v>
      </c>
      <c r="E337" s="14">
        <v>94</v>
      </c>
    </row>
    <row r="338" s="2" customFormat="1" ht="16" customHeight="1" spans="1:6">
      <c r="A338" s="12">
        <v>2130142</v>
      </c>
      <c r="B338" s="12" t="s">
        <v>286</v>
      </c>
      <c r="C338" s="14">
        <f t="shared" si="6"/>
        <v>20</v>
      </c>
      <c r="E338" s="14">
        <v>20</v>
      </c>
      <c r="F338" s="2">
        <v>20</v>
      </c>
    </row>
    <row r="339" s="2" customFormat="1" ht="16" customHeight="1" spans="1:5">
      <c r="A339" s="12">
        <v>2130153</v>
      </c>
      <c r="B339" s="12" t="s">
        <v>287</v>
      </c>
      <c r="C339" s="14">
        <f t="shared" si="6"/>
        <v>1479</v>
      </c>
      <c r="E339" s="14">
        <v>1479</v>
      </c>
    </row>
    <row r="340" s="2" customFormat="1" ht="16" customHeight="1" spans="1:5">
      <c r="A340" s="12">
        <v>2130199</v>
      </c>
      <c r="B340" s="12" t="s">
        <v>288</v>
      </c>
      <c r="C340" s="14">
        <f t="shared" si="6"/>
        <v>364</v>
      </c>
      <c r="E340" s="14">
        <v>364</v>
      </c>
    </row>
    <row r="341" s="2" customFormat="1" ht="16" customHeight="1" spans="1:6">
      <c r="A341" s="12">
        <v>21302</v>
      </c>
      <c r="B341" s="12" t="s">
        <v>289</v>
      </c>
      <c r="C341" s="14">
        <f t="shared" si="6"/>
        <v>2475</v>
      </c>
      <c r="E341" s="14">
        <v>2475</v>
      </c>
      <c r="F341" s="2">
        <f>F348</f>
        <v>9</v>
      </c>
    </row>
    <row r="342" s="2" customFormat="1" ht="16" customHeight="1" spans="1:5">
      <c r="A342" s="12">
        <v>2130201</v>
      </c>
      <c r="B342" s="12" t="s">
        <v>10</v>
      </c>
      <c r="C342" s="14">
        <f t="shared" si="6"/>
        <v>1187</v>
      </c>
      <c r="E342" s="14">
        <v>1187</v>
      </c>
    </row>
    <row r="343" s="2" customFormat="1" ht="16" customHeight="1" spans="1:5">
      <c r="A343" s="12">
        <v>2130205</v>
      </c>
      <c r="B343" s="12" t="s">
        <v>290</v>
      </c>
      <c r="C343" s="14">
        <f t="shared" si="6"/>
        <v>79</v>
      </c>
      <c r="E343" s="14">
        <v>79</v>
      </c>
    </row>
    <row r="344" s="2" customFormat="1" ht="16" customHeight="1" spans="1:5">
      <c r="A344" s="12">
        <v>2130207</v>
      </c>
      <c r="B344" s="12" t="s">
        <v>291</v>
      </c>
      <c r="C344" s="14">
        <f t="shared" si="6"/>
        <v>153</v>
      </c>
      <c r="E344" s="14">
        <v>153</v>
      </c>
    </row>
    <row r="345" s="2" customFormat="1" ht="16" customHeight="1" spans="1:5">
      <c r="A345" s="12">
        <v>2130209</v>
      </c>
      <c r="B345" s="12" t="s">
        <v>292</v>
      </c>
      <c r="C345" s="14">
        <f t="shared" si="6"/>
        <v>225</v>
      </c>
      <c r="E345" s="14">
        <v>225</v>
      </c>
    </row>
    <row r="346" s="2" customFormat="1" ht="16" customHeight="1" spans="1:5">
      <c r="A346" s="12">
        <v>2130212</v>
      </c>
      <c r="B346" s="12" t="s">
        <v>293</v>
      </c>
      <c r="C346" s="14">
        <f t="shared" si="6"/>
        <v>129</v>
      </c>
      <c r="E346" s="14">
        <v>129</v>
      </c>
    </row>
    <row r="347" s="2" customFormat="1" ht="16" customHeight="1" spans="1:5">
      <c r="A347" s="12">
        <v>2130221</v>
      </c>
      <c r="B347" s="12" t="s">
        <v>294</v>
      </c>
      <c r="C347" s="14">
        <f t="shared" si="6"/>
        <v>32</v>
      </c>
      <c r="E347" s="14">
        <v>32</v>
      </c>
    </row>
    <row r="348" s="2" customFormat="1" ht="16" customHeight="1" spans="1:6">
      <c r="A348" s="12">
        <v>2130234</v>
      </c>
      <c r="B348" s="12" t="s">
        <v>295</v>
      </c>
      <c r="C348" s="14">
        <f t="shared" si="6"/>
        <v>616</v>
      </c>
      <c r="E348" s="14">
        <v>616</v>
      </c>
      <c r="F348" s="2">
        <v>9</v>
      </c>
    </row>
    <row r="349" s="2" customFormat="1" ht="16" customHeight="1" spans="1:5">
      <c r="A349" s="12">
        <v>2130299</v>
      </c>
      <c r="B349" s="12" t="s">
        <v>296</v>
      </c>
      <c r="C349" s="14">
        <f t="shared" si="6"/>
        <v>54</v>
      </c>
      <c r="E349" s="14">
        <v>54</v>
      </c>
    </row>
    <row r="350" s="2" customFormat="1" ht="16" customHeight="1" spans="1:5">
      <c r="A350" s="12">
        <v>21303</v>
      </c>
      <c r="B350" s="12" t="s">
        <v>297</v>
      </c>
      <c r="C350" s="14">
        <f t="shared" si="6"/>
        <v>4050</v>
      </c>
      <c r="E350" s="14">
        <v>4050</v>
      </c>
    </row>
    <row r="351" s="2" customFormat="1" ht="16" customHeight="1" spans="1:5">
      <c r="A351" s="12">
        <v>2130301</v>
      </c>
      <c r="B351" s="12" t="s">
        <v>10</v>
      </c>
      <c r="C351" s="14">
        <f t="shared" si="6"/>
        <v>2260</v>
      </c>
      <c r="E351" s="14">
        <v>2260</v>
      </c>
    </row>
    <row r="352" s="2" customFormat="1" ht="16" customHeight="1" spans="1:5">
      <c r="A352" s="12">
        <v>2130305</v>
      </c>
      <c r="B352" s="12" t="s">
        <v>298</v>
      </c>
      <c r="C352" s="14">
        <f t="shared" si="6"/>
        <v>1040</v>
      </c>
      <c r="E352" s="14">
        <v>1040</v>
      </c>
    </row>
    <row r="353" s="2" customFormat="1" ht="16" customHeight="1" spans="1:5">
      <c r="A353" s="12">
        <v>2130306</v>
      </c>
      <c r="B353" s="12" t="s">
        <v>299</v>
      </c>
      <c r="C353" s="14">
        <f t="shared" si="6"/>
        <v>77</v>
      </c>
      <c r="E353" s="14">
        <v>77</v>
      </c>
    </row>
    <row r="354" s="2" customFormat="1" ht="16" customHeight="1" spans="1:5">
      <c r="A354" s="12">
        <v>2130310</v>
      </c>
      <c r="B354" s="12" t="s">
        <v>300</v>
      </c>
      <c r="C354" s="14">
        <f t="shared" si="6"/>
        <v>9</v>
      </c>
      <c r="E354" s="14">
        <v>9</v>
      </c>
    </row>
    <row r="355" s="2" customFormat="1" ht="16" customHeight="1" spans="1:5">
      <c r="A355" s="12">
        <v>2130311</v>
      </c>
      <c r="B355" s="12" t="s">
        <v>301</v>
      </c>
      <c r="C355" s="14">
        <f t="shared" si="6"/>
        <v>26</v>
      </c>
      <c r="E355" s="14">
        <v>26</v>
      </c>
    </row>
    <row r="356" s="2" customFormat="1" ht="16" customHeight="1" spans="1:5">
      <c r="A356" s="12">
        <v>2130314</v>
      </c>
      <c r="B356" s="12" t="s">
        <v>302</v>
      </c>
      <c r="C356" s="14">
        <f t="shared" si="6"/>
        <v>149</v>
      </c>
      <c r="E356" s="14">
        <v>149</v>
      </c>
    </row>
    <row r="357" s="2" customFormat="1" ht="16" customHeight="1" spans="1:5">
      <c r="A357" s="12">
        <v>2130315</v>
      </c>
      <c r="B357" s="12" t="s">
        <v>303</v>
      </c>
      <c r="C357" s="14">
        <f t="shared" si="6"/>
        <v>60</v>
      </c>
      <c r="E357" s="14">
        <v>60</v>
      </c>
    </row>
    <row r="358" s="2" customFormat="1" ht="16" customHeight="1" spans="1:5">
      <c r="A358" s="12">
        <v>2130334</v>
      </c>
      <c r="B358" s="12" t="s">
        <v>304</v>
      </c>
      <c r="C358" s="14">
        <f t="shared" si="6"/>
        <v>29</v>
      </c>
      <c r="E358" s="14">
        <v>29</v>
      </c>
    </row>
    <row r="359" s="2" customFormat="1" ht="16" customHeight="1" spans="1:5">
      <c r="A359" s="12">
        <v>2130399</v>
      </c>
      <c r="B359" s="12" t="s">
        <v>305</v>
      </c>
      <c r="C359" s="14">
        <f t="shared" si="6"/>
        <v>400</v>
      </c>
      <c r="E359" s="14">
        <v>400</v>
      </c>
    </row>
    <row r="360" s="2" customFormat="1" ht="16" customHeight="1" spans="1:6">
      <c r="A360" s="12">
        <v>21305</v>
      </c>
      <c r="B360" s="12" t="s">
        <v>306</v>
      </c>
      <c r="C360" s="14">
        <f t="shared" si="6"/>
        <v>7761</v>
      </c>
      <c r="E360" s="14">
        <v>7761</v>
      </c>
      <c r="F360" s="2">
        <f>SUM(F361:F366)</f>
        <v>293</v>
      </c>
    </row>
    <row r="361" s="2" customFormat="1" ht="16" customHeight="1" spans="1:5">
      <c r="A361" s="12">
        <v>2130501</v>
      </c>
      <c r="B361" s="12" t="s">
        <v>10</v>
      </c>
      <c r="C361" s="14">
        <f t="shared" si="6"/>
        <v>101</v>
      </c>
      <c r="E361" s="14">
        <v>101</v>
      </c>
    </row>
    <row r="362" s="2" customFormat="1" ht="16" customHeight="1" spans="1:5">
      <c r="A362" s="12">
        <v>2130502</v>
      </c>
      <c r="B362" s="12" t="s">
        <v>11</v>
      </c>
      <c r="C362" s="14">
        <f t="shared" si="6"/>
        <v>10</v>
      </c>
      <c r="E362" s="14">
        <v>10</v>
      </c>
    </row>
    <row r="363" s="2" customFormat="1" ht="16" customHeight="1" spans="1:6">
      <c r="A363" s="12">
        <v>2130504</v>
      </c>
      <c r="B363" s="12" t="s">
        <v>307</v>
      </c>
      <c r="C363" s="14">
        <f t="shared" si="6"/>
        <v>1088</v>
      </c>
      <c r="E363" s="14">
        <v>1088</v>
      </c>
      <c r="F363" s="2">
        <v>216</v>
      </c>
    </row>
    <row r="364" s="2" customFormat="1" ht="16" customHeight="1" spans="1:6">
      <c r="A364" s="12">
        <v>2130505</v>
      </c>
      <c r="B364" s="12" t="s">
        <v>308</v>
      </c>
      <c r="C364" s="14">
        <f t="shared" si="6"/>
        <v>5060</v>
      </c>
      <c r="E364" s="14">
        <v>5060</v>
      </c>
      <c r="F364" s="2">
        <v>40</v>
      </c>
    </row>
    <row r="365" s="2" customFormat="1" ht="16" customHeight="1" spans="1:5">
      <c r="A365" s="12">
        <v>2130506</v>
      </c>
      <c r="B365" s="12" t="s">
        <v>309</v>
      </c>
      <c r="C365" s="14">
        <f t="shared" si="6"/>
        <v>580</v>
      </c>
      <c r="E365" s="14">
        <v>580</v>
      </c>
    </row>
    <row r="366" s="2" customFormat="1" ht="16" customHeight="1" spans="1:6">
      <c r="A366" s="12">
        <v>2130599</v>
      </c>
      <c r="B366" s="12" t="s">
        <v>310</v>
      </c>
      <c r="C366" s="14">
        <f t="shared" si="6"/>
        <v>922</v>
      </c>
      <c r="E366" s="14">
        <v>922</v>
      </c>
      <c r="F366" s="2">
        <v>37</v>
      </c>
    </row>
    <row r="367" s="2" customFormat="1" ht="16" customHeight="1" spans="1:6">
      <c r="A367" s="12">
        <v>21307</v>
      </c>
      <c r="B367" s="12" t="s">
        <v>311</v>
      </c>
      <c r="C367" s="14">
        <f t="shared" si="6"/>
        <v>5584</v>
      </c>
      <c r="E367" s="14">
        <v>5584</v>
      </c>
      <c r="F367" s="2">
        <f>F368</f>
        <v>161</v>
      </c>
    </row>
    <row r="368" s="2" customFormat="1" ht="16" customHeight="1" spans="1:6">
      <c r="A368" s="12">
        <v>2130705</v>
      </c>
      <c r="B368" s="12" t="s">
        <v>312</v>
      </c>
      <c r="C368" s="14">
        <f t="shared" si="6"/>
        <v>5440</v>
      </c>
      <c r="E368" s="14">
        <v>5440</v>
      </c>
      <c r="F368" s="2">
        <v>161</v>
      </c>
    </row>
    <row r="369" s="2" customFormat="1" ht="16" customHeight="1" spans="1:5">
      <c r="A369" s="12">
        <v>2130799</v>
      </c>
      <c r="B369" s="12" t="s">
        <v>313</v>
      </c>
      <c r="C369" s="14">
        <f t="shared" si="6"/>
        <v>144</v>
      </c>
      <c r="E369" s="14">
        <v>144</v>
      </c>
    </row>
    <row r="370" s="2" customFormat="1" ht="16" customHeight="1" spans="1:5">
      <c r="A370" s="12">
        <v>21308</v>
      </c>
      <c r="B370" s="12" t="s">
        <v>314</v>
      </c>
      <c r="C370" s="14">
        <f t="shared" si="6"/>
        <v>2069</v>
      </c>
      <c r="E370" s="14">
        <v>2069</v>
      </c>
    </row>
    <row r="371" s="2" customFormat="1" ht="16" customHeight="1" spans="1:5">
      <c r="A371" s="12">
        <v>2130803</v>
      </c>
      <c r="B371" s="12" t="s">
        <v>315</v>
      </c>
      <c r="C371" s="14">
        <f t="shared" si="6"/>
        <v>2069</v>
      </c>
      <c r="E371" s="14">
        <v>2069</v>
      </c>
    </row>
    <row r="372" s="2" customFormat="1" ht="16" customHeight="1" spans="1:5">
      <c r="A372" s="12">
        <v>21399</v>
      </c>
      <c r="B372" s="12" t="s">
        <v>316</v>
      </c>
      <c r="C372" s="14">
        <f t="shared" si="6"/>
        <v>532</v>
      </c>
      <c r="E372" s="14">
        <v>532</v>
      </c>
    </row>
    <row r="373" s="2" customFormat="1" ht="16" customHeight="1" spans="1:5">
      <c r="A373" s="12">
        <v>2139999</v>
      </c>
      <c r="B373" s="12" t="s">
        <v>317</v>
      </c>
      <c r="C373" s="14">
        <f t="shared" si="6"/>
        <v>532</v>
      </c>
      <c r="E373" s="14">
        <v>532</v>
      </c>
    </row>
    <row r="374" s="2" customFormat="1" ht="16" customHeight="1" spans="1:5">
      <c r="A374" s="12">
        <v>214</v>
      </c>
      <c r="B374" s="12" t="s">
        <v>318</v>
      </c>
      <c r="C374" s="14">
        <f t="shared" si="6"/>
        <v>7136</v>
      </c>
      <c r="E374" s="14">
        <v>7136</v>
      </c>
    </row>
    <row r="375" s="2" customFormat="1" ht="16" customHeight="1" spans="1:5">
      <c r="A375" s="12">
        <v>21401</v>
      </c>
      <c r="B375" s="12" t="s">
        <v>319</v>
      </c>
      <c r="C375" s="14">
        <f t="shared" si="6"/>
        <v>4659</v>
      </c>
      <c r="E375" s="14">
        <v>4659</v>
      </c>
    </row>
    <row r="376" s="2" customFormat="1" ht="16" customHeight="1" spans="1:5">
      <c r="A376" s="12">
        <v>2140101</v>
      </c>
      <c r="B376" s="12" t="s">
        <v>10</v>
      </c>
      <c r="C376" s="14">
        <f t="shared" si="6"/>
        <v>3863</v>
      </c>
      <c r="E376" s="14">
        <v>3863</v>
      </c>
    </row>
    <row r="377" s="2" customFormat="1" ht="16" customHeight="1" spans="1:5">
      <c r="A377" s="12">
        <v>2140102</v>
      </c>
      <c r="B377" s="12" t="s">
        <v>11</v>
      </c>
      <c r="C377" s="14">
        <f t="shared" si="6"/>
        <v>25</v>
      </c>
      <c r="E377" s="14">
        <v>25</v>
      </c>
    </row>
    <row r="378" s="2" customFormat="1" ht="16" customHeight="1" spans="1:5">
      <c r="A378" s="12">
        <v>2140106</v>
      </c>
      <c r="B378" s="12" t="s">
        <v>320</v>
      </c>
      <c r="C378" s="14">
        <f t="shared" si="6"/>
        <v>192</v>
      </c>
      <c r="E378" s="14">
        <v>192</v>
      </c>
    </row>
    <row r="379" s="2" customFormat="1" ht="16" customHeight="1" spans="1:5">
      <c r="A379" s="12">
        <v>2140199</v>
      </c>
      <c r="B379" s="12" t="s">
        <v>321</v>
      </c>
      <c r="C379" s="14">
        <f t="shared" si="6"/>
        <v>579</v>
      </c>
      <c r="E379" s="14">
        <v>579</v>
      </c>
    </row>
    <row r="380" s="2" customFormat="1" ht="16" customHeight="1" spans="1:5">
      <c r="A380" s="12">
        <v>21499</v>
      </c>
      <c r="B380" s="12" t="s">
        <v>322</v>
      </c>
      <c r="C380" s="14">
        <f t="shared" si="6"/>
        <v>2477</v>
      </c>
      <c r="E380" s="14">
        <v>2477</v>
      </c>
    </row>
    <row r="381" s="2" customFormat="1" ht="16" customHeight="1" spans="1:5">
      <c r="A381" s="12">
        <v>2149901</v>
      </c>
      <c r="B381" s="12" t="s">
        <v>323</v>
      </c>
      <c r="C381" s="14">
        <f t="shared" si="6"/>
        <v>2260</v>
      </c>
      <c r="E381" s="14">
        <v>2260</v>
      </c>
    </row>
    <row r="382" s="2" customFormat="1" ht="16" customHeight="1" spans="1:5">
      <c r="A382" s="12">
        <v>2149999</v>
      </c>
      <c r="B382" s="12" t="s">
        <v>324</v>
      </c>
      <c r="C382" s="14">
        <f t="shared" si="6"/>
        <v>217</v>
      </c>
      <c r="E382" s="14">
        <v>217</v>
      </c>
    </row>
    <row r="383" s="2" customFormat="1" ht="16" customHeight="1" spans="1:5">
      <c r="A383" s="12">
        <v>215</v>
      </c>
      <c r="B383" s="12" t="s">
        <v>325</v>
      </c>
      <c r="C383" s="14">
        <f t="shared" si="6"/>
        <v>28981</v>
      </c>
      <c r="E383" s="14">
        <v>28981</v>
      </c>
    </row>
    <row r="384" s="2" customFormat="1" ht="16" customHeight="1" spans="1:5">
      <c r="A384" s="12">
        <v>21502</v>
      </c>
      <c r="B384" s="12" t="s">
        <v>326</v>
      </c>
      <c r="C384" s="14">
        <f t="shared" si="6"/>
        <v>1906</v>
      </c>
      <c r="E384" s="14">
        <v>1906</v>
      </c>
    </row>
    <row r="385" s="2" customFormat="1" ht="16" customHeight="1" spans="1:5">
      <c r="A385" s="12">
        <v>2150299</v>
      </c>
      <c r="B385" s="12" t="s">
        <v>327</v>
      </c>
      <c r="C385" s="14">
        <f t="shared" si="6"/>
        <v>1906</v>
      </c>
      <c r="E385" s="14">
        <v>1906</v>
      </c>
    </row>
    <row r="386" s="2" customFormat="1" ht="16" customHeight="1" spans="1:5">
      <c r="A386" s="12">
        <v>21503</v>
      </c>
      <c r="B386" s="12" t="s">
        <v>328</v>
      </c>
      <c r="C386" s="14">
        <f t="shared" si="6"/>
        <v>320</v>
      </c>
      <c r="E386" s="14">
        <v>320</v>
      </c>
    </row>
    <row r="387" s="2" customFormat="1" ht="16" customHeight="1" spans="1:5">
      <c r="A387" s="12">
        <v>2150399</v>
      </c>
      <c r="B387" s="12" t="s">
        <v>329</v>
      </c>
      <c r="C387" s="14">
        <f t="shared" si="6"/>
        <v>320</v>
      </c>
      <c r="E387" s="14">
        <v>320</v>
      </c>
    </row>
    <row r="388" s="2" customFormat="1" ht="16" customHeight="1" spans="1:5">
      <c r="A388" s="12">
        <v>21505</v>
      </c>
      <c r="B388" s="12" t="s">
        <v>330</v>
      </c>
      <c r="C388" s="14">
        <f t="shared" si="6"/>
        <v>1236</v>
      </c>
      <c r="E388" s="14">
        <v>1236</v>
      </c>
    </row>
    <row r="389" s="2" customFormat="1" ht="16" customHeight="1" spans="1:5">
      <c r="A389" s="12">
        <v>2150501</v>
      </c>
      <c r="B389" s="12" t="s">
        <v>10</v>
      </c>
      <c r="C389" s="14">
        <f t="shared" ref="C389:C452" si="7">E389</f>
        <v>1231</v>
      </c>
      <c r="E389" s="14">
        <v>1231</v>
      </c>
    </row>
    <row r="390" s="2" customFormat="1" ht="16" customHeight="1" spans="1:5">
      <c r="A390" s="12">
        <v>2150502</v>
      </c>
      <c r="B390" s="12" t="s">
        <v>11</v>
      </c>
      <c r="C390" s="14">
        <f t="shared" si="7"/>
        <v>5</v>
      </c>
      <c r="E390" s="14">
        <v>5</v>
      </c>
    </row>
    <row r="391" s="2" customFormat="1" ht="16" customHeight="1" spans="1:5">
      <c r="A391" s="12">
        <v>21508</v>
      </c>
      <c r="B391" s="12" t="s">
        <v>331</v>
      </c>
      <c r="C391" s="14">
        <f t="shared" si="7"/>
        <v>25519</v>
      </c>
      <c r="E391" s="14">
        <v>25519</v>
      </c>
    </row>
    <row r="392" s="2" customFormat="1" ht="16" customHeight="1" spans="1:5">
      <c r="A392" s="12">
        <v>2150805</v>
      </c>
      <c r="B392" s="12" t="s">
        <v>332</v>
      </c>
      <c r="C392" s="14">
        <f t="shared" si="7"/>
        <v>24600</v>
      </c>
      <c r="E392" s="14">
        <v>24600</v>
      </c>
    </row>
    <row r="393" s="2" customFormat="1" ht="16" customHeight="1" spans="1:5">
      <c r="A393" s="12">
        <v>2150899</v>
      </c>
      <c r="B393" s="12" t="s">
        <v>333</v>
      </c>
      <c r="C393" s="14">
        <f t="shared" si="7"/>
        <v>919</v>
      </c>
      <c r="E393" s="14">
        <v>919</v>
      </c>
    </row>
    <row r="394" s="2" customFormat="1" ht="16" customHeight="1" spans="1:5">
      <c r="A394" s="12">
        <v>216</v>
      </c>
      <c r="B394" s="12" t="s">
        <v>334</v>
      </c>
      <c r="C394" s="14">
        <f t="shared" si="7"/>
        <v>1223</v>
      </c>
      <c r="E394" s="14">
        <v>1223</v>
      </c>
    </row>
    <row r="395" s="2" customFormat="1" ht="16" customHeight="1" spans="1:5">
      <c r="A395" s="12">
        <v>21602</v>
      </c>
      <c r="B395" s="12" t="s">
        <v>335</v>
      </c>
      <c r="C395" s="14">
        <f t="shared" si="7"/>
        <v>231</v>
      </c>
      <c r="E395" s="14">
        <v>231</v>
      </c>
    </row>
    <row r="396" s="2" customFormat="1" ht="16" customHeight="1" spans="1:5">
      <c r="A396" s="12">
        <v>2160250</v>
      </c>
      <c r="B396" s="12" t="s">
        <v>21</v>
      </c>
      <c r="C396" s="14">
        <f t="shared" si="7"/>
        <v>164</v>
      </c>
      <c r="E396" s="14">
        <v>164</v>
      </c>
    </row>
    <row r="397" s="2" customFormat="1" ht="16" customHeight="1" spans="1:5">
      <c r="A397" s="12">
        <v>2160299</v>
      </c>
      <c r="B397" s="12" t="s">
        <v>336</v>
      </c>
      <c r="C397" s="14">
        <f t="shared" si="7"/>
        <v>67</v>
      </c>
      <c r="E397" s="14">
        <v>67</v>
      </c>
    </row>
    <row r="398" s="2" customFormat="1" ht="16" customHeight="1" spans="1:5">
      <c r="A398" s="12">
        <v>21606</v>
      </c>
      <c r="B398" s="12" t="s">
        <v>337</v>
      </c>
      <c r="C398" s="14">
        <f t="shared" si="7"/>
        <v>844</v>
      </c>
      <c r="E398" s="14">
        <v>844</v>
      </c>
    </row>
    <row r="399" s="2" customFormat="1" ht="16" customHeight="1" spans="1:5">
      <c r="A399" s="12">
        <v>2160699</v>
      </c>
      <c r="B399" s="12" t="s">
        <v>338</v>
      </c>
      <c r="C399" s="14">
        <f t="shared" si="7"/>
        <v>844</v>
      </c>
      <c r="E399" s="14">
        <v>844</v>
      </c>
    </row>
    <row r="400" s="2" customFormat="1" ht="16" customHeight="1" spans="1:5">
      <c r="A400" s="12">
        <v>21699</v>
      </c>
      <c r="B400" s="12" t="s">
        <v>339</v>
      </c>
      <c r="C400" s="14">
        <f t="shared" si="7"/>
        <v>148</v>
      </c>
      <c r="E400" s="14">
        <v>148</v>
      </c>
    </row>
    <row r="401" s="2" customFormat="1" ht="16" customHeight="1" spans="1:5">
      <c r="A401" s="12">
        <v>2169999</v>
      </c>
      <c r="B401" s="12" t="s">
        <v>340</v>
      </c>
      <c r="C401" s="14">
        <f t="shared" si="7"/>
        <v>148</v>
      </c>
      <c r="E401" s="14">
        <v>148</v>
      </c>
    </row>
    <row r="402" s="2" customFormat="1" ht="16" customHeight="1" spans="1:5">
      <c r="A402" s="12">
        <v>217</v>
      </c>
      <c r="B402" s="12" t="s">
        <v>341</v>
      </c>
      <c r="C402" s="14">
        <f t="shared" si="7"/>
        <v>244</v>
      </c>
      <c r="E402" s="14">
        <v>244</v>
      </c>
    </row>
    <row r="403" s="2" customFormat="1" ht="16" customHeight="1" spans="1:5">
      <c r="A403" s="12">
        <v>21701</v>
      </c>
      <c r="B403" s="12" t="s">
        <v>342</v>
      </c>
      <c r="C403" s="14">
        <f t="shared" si="7"/>
        <v>99</v>
      </c>
      <c r="E403" s="14">
        <v>99</v>
      </c>
    </row>
    <row r="404" s="2" customFormat="1" ht="16" customHeight="1" spans="1:5">
      <c r="A404" s="12">
        <v>2170101</v>
      </c>
      <c r="B404" s="12" t="s">
        <v>10</v>
      </c>
      <c r="C404" s="14">
        <f t="shared" si="7"/>
        <v>99</v>
      </c>
      <c r="E404" s="14">
        <v>99</v>
      </c>
    </row>
    <row r="405" s="2" customFormat="1" ht="16" customHeight="1" spans="1:5">
      <c r="A405" s="12">
        <v>21702</v>
      </c>
      <c r="B405" s="12" t="s">
        <v>343</v>
      </c>
      <c r="C405" s="14">
        <f t="shared" si="7"/>
        <v>14</v>
      </c>
      <c r="E405" s="14">
        <v>14</v>
      </c>
    </row>
    <row r="406" s="2" customFormat="1" ht="16" customHeight="1" spans="1:5">
      <c r="A406" s="12">
        <v>2170206</v>
      </c>
      <c r="B406" s="12" t="s">
        <v>344</v>
      </c>
      <c r="C406" s="14">
        <f t="shared" si="7"/>
        <v>14</v>
      </c>
      <c r="E406" s="14">
        <v>14</v>
      </c>
    </row>
    <row r="407" s="2" customFormat="1" ht="16" customHeight="1" spans="1:5">
      <c r="A407" s="12">
        <v>21799</v>
      </c>
      <c r="B407" s="12" t="s">
        <v>345</v>
      </c>
      <c r="C407" s="14">
        <f t="shared" si="7"/>
        <v>131</v>
      </c>
      <c r="E407" s="14">
        <v>131</v>
      </c>
    </row>
    <row r="408" s="2" customFormat="1" ht="16" customHeight="1" spans="1:5">
      <c r="A408" s="12">
        <v>2179999</v>
      </c>
      <c r="B408" s="12" t="s">
        <v>346</v>
      </c>
      <c r="C408" s="14">
        <f t="shared" si="7"/>
        <v>131</v>
      </c>
      <c r="E408" s="14">
        <v>131</v>
      </c>
    </row>
    <row r="409" s="2" customFormat="1" ht="16" customHeight="1" spans="1:5">
      <c r="A409" s="12">
        <v>219</v>
      </c>
      <c r="B409" s="12" t="s">
        <v>347</v>
      </c>
      <c r="C409" s="14">
        <f t="shared" si="7"/>
        <v>5166</v>
      </c>
      <c r="E409" s="14">
        <v>5166</v>
      </c>
    </row>
    <row r="410" s="2" customFormat="1" ht="16" customHeight="1" spans="1:5">
      <c r="A410" s="12">
        <v>21901</v>
      </c>
      <c r="B410" s="12" t="s">
        <v>348</v>
      </c>
      <c r="C410" s="14">
        <f t="shared" si="7"/>
        <v>20</v>
      </c>
      <c r="E410" s="14">
        <v>20</v>
      </c>
    </row>
    <row r="411" s="2" customFormat="1" ht="16" customHeight="1" spans="1:5">
      <c r="A411" s="12">
        <v>21906</v>
      </c>
      <c r="B411" s="12" t="s">
        <v>349</v>
      </c>
      <c r="C411" s="14">
        <f t="shared" si="7"/>
        <v>3375</v>
      </c>
      <c r="E411" s="14">
        <v>3375</v>
      </c>
    </row>
    <row r="412" s="2" customFormat="1" ht="16" customHeight="1" spans="1:5">
      <c r="A412" s="12">
        <v>21999</v>
      </c>
      <c r="B412" s="12" t="s">
        <v>350</v>
      </c>
      <c r="C412" s="14">
        <f t="shared" si="7"/>
        <v>1771</v>
      </c>
      <c r="E412" s="14">
        <v>1771</v>
      </c>
    </row>
    <row r="413" s="2" customFormat="1" ht="16" customHeight="1" spans="1:5">
      <c r="A413" s="12">
        <v>220</v>
      </c>
      <c r="B413" s="12" t="s">
        <v>351</v>
      </c>
      <c r="C413" s="14">
        <f t="shared" si="7"/>
        <v>3889</v>
      </c>
      <c r="E413" s="14">
        <v>3889</v>
      </c>
    </row>
    <row r="414" s="2" customFormat="1" ht="16" customHeight="1" spans="1:5">
      <c r="A414" s="12">
        <v>22001</v>
      </c>
      <c r="B414" s="12" t="s">
        <v>352</v>
      </c>
      <c r="C414" s="14">
        <f t="shared" si="7"/>
        <v>3730</v>
      </c>
      <c r="E414" s="14">
        <v>3730</v>
      </c>
    </row>
    <row r="415" s="2" customFormat="1" ht="16" customHeight="1" spans="1:5">
      <c r="A415" s="12">
        <v>2200101</v>
      </c>
      <c r="B415" s="12" t="s">
        <v>10</v>
      </c>
      <c r="C415" s="14">
        <f t="shared" si="7"/>
        <v>1561</v>
      </c>
      <c r="E415" s="14">
        <v>1561</v>
      </c>
    </row>
    <row r="416" s="2" customFormat="1" ht="16" customHeight="1" spans="1:5">
      <c r="A416" s="12">
        <v>2200106</v>
      </c>
      <c r="B416" s="12" t="s">
        <v>353</v>
      </c>
      <c r="C416" s="14">
        <f t="shared" si="7"/>
        <v>818</v>
      </c>
      <c r="E416" s="14">
        <v>818</v>
      </c>
    </row>
    <row r="417" s="2" customFormat="1" ht="16" customHeight="1" spans="1:5">
      <c r="A417" s="12">
        <v>2200114</v>
      </c>
      <c r="B417" s="12" t="s">
        <v>354</v>
      </c>
      <c r="C417" s="14">
        <f t="shared" si="7"/>
        <v>247</v>
      </c>
      <c r="E417" s="14">
        <v>247</v>
      </c>
    </row>
    <row r="418" s="2" customFormat="1" ht="16" customHeight="1" spans="1:5">
      <c r="A418" s="12">
        <v>2200199</v>
      </c>
      <c r="B418" s="12" t="s">
        <v>355</v>
      </c>
      <c r="C418" s="14">
        <f t="shared" si="7"/>
        <v>1104</v>
      </c>
      <c r="E418" s="14">
        <v>1104</v>
      </c>
    </row>
    <row r="419" s="2" customFormat="1" ht="16" customHeight="1" spans="1:5">
      <c r="A419" s="12">
        <v>22005</v>
      </c>
      <c r="B419" s="12" t="s">
        <v>356</v>
      </c>
      <c r="C419" s="14">
        <f t="shared" si="7"/>
        <v>159</v>
      </c>
      <c r="E419" s="14">
        <v>159</v>
      </c>
    </row>
    <row r="420" s="2" customFormat="1" ht="16" customHeight="1" spans="1:5">
      <c r="A420" s="12">
        <v>2200501</v>
      </c>
      <c r="B420" s="12" t="s">
        <v>10</v>
      </c>
      <c r="C420" s="14">
        <f t="shared" si="7"/>
        <v>66</v>
      </c>
      <c r="E420" s="14">
        <v>66</v>
      </c>
    </row>
    <row r="421" s="2" customFormat="1" ht="16" customHeight="1" spans="1:5">
      <c r="A421" s="12">
        <v>2200509</v>
      </c>
      <c r="B421" s="12" t="s">
        <v>357</v>
      </c>
      <c r="C421" s="14">
        <f t="shared" si="7"/>
        <v>8</v>
      </c>
      <c r="E421" s="14">
        <v>8</v>
      </c>
    </row>
    <row r="422" s="2" customFormat="1" ht="16" customHeight="1" spans="1:5">
      <c r="A422" s="12">
        <v>2200599</v>
      </c>
      <c r="B422" s="12" t="s">
        <v>358</v>
      </c>
      <c r="C422" s="14">
        <f t="shared" si="7"/>
        <v>85</v>
      </c>
      <c r="E422" s="14">
        <v>85</v>
      </c>
    </row>
    <row r="423" s="2" customFormat="1" ht="16" customHeight="1" spans="1:6">
      <c r="A423" s="12">
        <v>221</v>
      </c>
      <c r="B423" s="12" t="s">
        <v>359</v>
      </c>
      <c r="C423" s="14">
        <f t="shared" si="7"/>
        <v>36744</v>
      </c>
      <c r="E423" s="14">
        <v>36744</v>
      </c>
      <c r="F423" s="2">
        <f>F432</f>
        <v>189</v>
      </c>
    </row>
    <row r="424" s="2" customFormat="1" ht="16" customHeight="1" spans="1:5">
      <c r="A424" s="12">
        <v>22101</v>
      </c>
      <c r="B424" s="12" t="s">
        <v>360</v>
      </c>
      <c r="C424" s="14">
        <f t="shared" si="7"/>
        <v>19163</v>
      </c>
      <c r="E424" s="14">
        <v>19163</v>
      </c>
    </row>
    <row r="425" s="2" customFormat="1" ht="16" customHeight="1" spans="1:5">
      <c r="A425" s="12">
        <v>2210103</v>
      </c>
      <c r="B425" s="12" t="s">
        <v>361</v>
      </c>
      <c r="C425" s="14">
        <f t="shared" si="7"/>
        <v>1232</v>
      </c>
      <c r="E425" s="14">
        <v>1232</v>
      </c>
    </row>
    <row r="426" s="2" customFormat="1" ht="16" customHeight="1" spans="1:5">
      <c r="A426" s="12">
        <v>2210105</v>
      </c>
      <c r="B426" s="12" t="s">
        <v>362</v>
      </c>
      <c r="C426" s="14">
        <f t="shared" si="7"/>
        <v>545</v>
      </c>
      <c r="E426" s="14">
        <v>545</v>
      </c>
    </row>
    <row r="427" s="2" customFormat="1" ht="16" customHeight="1" spans="1:5">
      <c r="A427" s="12">
        <v>2210106</v>
      </c>
      <c r="B427" s="12" t="s">
        <v>363</v>
      </c>
      <c r="C427" s="14">
        <f t="shared" si="7"/>
        <v>188</v>
      </c>
      <c r="E427" s="14">
        <v>188</v>
      </c>
    </row>
    <row r="428" s="2" customFormat="1" ht="16" customHeight="1" spans="1:5">
      <c r="A428" s="12">
        <v>2210107</v>
      </c>
      <c r="B428" s="12" t="s">
        <v>364</v>
      </c>
      <c r="C428" s="14">
        <f t="shared" si="7"/>
        <v>70</v>
      </c>
      <c r="E428" s="14">
        <v>70</v>
      </c>
    </row>
    <row r="429" s="2" customFormat="1" ht="16" customHeight="1" spans="1:5">
      <c r="A429" s="12">
        <v>2210108</v>
      </c>
      <c r="B429" s="12" t="s">
        <v>365</v>
      </c>
      <c r="C429" s="14">
        <f t="shared" si="7"/>
        <v>2419</v>
      </c>
      <c r="E429" s="14">
        <v>2419</v>
      </c>
    </row>
    <row r="430" s="2" customFormat="1" ht="16" customHeight="1" spans="1:5">
      <c r="A430" s="12">
        <v>2210109</v>
      </c>
      <c r="B430" s="12" t="s">
        <v>366</v>
      </c>
      <c r="C430" s="14">
        <f t="shared" si="7"/>
        <v>2441</v>
      </c>
      <c r="E430" s="14">
        <v>2441</v>
      </c>
    </row>
    <row r="431" s="2" customFormat="1" ht="16" customHeight="1" spans="1:5">
      <c r="A431" s="12">
        <v>2210199</v>
      </c>
      <c r="B431" s="12" t="s">
        <v>367</v>
      </c>
      <c r="C431" s="14">
        <f t="shared" si="7"/>
        <v>12268</v>
      </c>
      <c r="E431" s="14">
        <v>12268</v>
      </c>
    </row>
    <row r="432" s="2" customFormat="1" ht="16" customHeight="1" spans="1:6">
      <c r="A432" s="12">
        <v>22102</v>
      </c>
      <c r="B432" s="12" t="s">
        <v>368</v>
      </c>
      <c r="C432" s="14">
        <f t="shared" si="7"/>
        <v>17581</v>
      </c>
      <c r="E432" s="14">
        <v>17581</v>
      </c>
      <c r="F432" s="2">
        <f>F433+F434</f>
        <v>189</v>
      </c>
    </row>
    <row r="433" s="2" customFormat="1" ht="16" customHeight="1" spans="1:6">
      <c r="A433" s="12">
        <v>2210201</v>
      </c>
      <c r="B433" s="12" t="s">
        <v>369</v>
      </c>
      <c r="C433" s="14">
        <f t="shared" si="7"/>
        <v>6578</v>
      </c>
      <c r="E433" s="14">
        <v>6578</v>
      </c>
      <c r="F433" s="2">
        <v>82</v>
      </c>
    </row>
    <row r="434" s="2" customFormat="1" ht="16" customHeight="1" spans="1:6">
      <c r="A434" s="12">
        <v>2210203</v>
      </c>
      <c r="B434" s="12" t="s">
        <v>370</v>
      </c>
      <c r="C434" s="14">
        <f t="shared" si="7"/>
        <v>11003</v>
      </c>
      <c r="E434" s="14">
        <v>11003</v>
      </c>
      <c r="F434" s="2">
        <v>107</v>
      </c>
    </row>
    <row r="435" s="2" customFormat="1" ht="16" customHeight="1" spans="1:5">
      <c r="A435" s="12">
        <v>222</v>
      </c>
      <c r="B435" s="12" t="s">
        <v>371</v>
      </c>
      <c r="C435" s="14">
        <f t="shared" si="7"/>
        <v>1350</v>
      </c>
      <c r="E435" s="14">
        <v>1350</v>
      </c>
    </row>
    <row r="436" s="2" customFormat="1" ht="16" customHeight="1" spans="1:5">
      <c r="A436" s="12">
        <v>22201</v>
      </c>
      <c r="B436" s="12" t="s">
        <v>372</v>
      </c>
      <c r="C436" s="14">
        <f t="shared" si="7"/>
        <v>1037</v>
      </c>
      <c r="E436" s="14">
        <v>1037</v>
      </c>
    </row>
    <row r="437" s="2" customFormat="1" ht="16" customHeight="1" spans="1:5">
      <c r="A437" s="12">
        <v>2220102</v>
      </c>
      <c r="B437" s="12" t="s">
        <v>11</v>
      </c>
      <c r="C437" s="14">
        <f t="shared" si="7"/>
        <v>2</v>
      </c>
      <c r="E437" s="14">
        <v>2</v>
      </c>
    </row>
    <row r="438" s="2" customFormat="1" ht="16" customHeight="1" spans="1:5">
      <c r="A438" s="12">
        <v>2220150</v>
      </c>
      <c r="B438" s="12" t="s">
        <v>21</v>
      </c>
      <c r="C438" s="14">
        <f t="shared" si="7"/>
        <v>235</v>
      </c>
      <c r="E438" s="14">
        <v>235</v>
      </c>
    </row>
    <row r="439" s="2" customFormat="1" ht="16" customHeight="1" spans="1:5">
      <c r="A439" s="12">
        <v>2220199</v>
      </c>
      <c r="B439" s="12" t="s">
        <v>373</v>
      </c>
      <c r="C439" s="14">
        <f t="shared" si="7"/>
        <v>800</v>
      </c>
      <c r="E439" s="14">
        <v>800</v>
      </c>
    </row>
    <row r="440" s="2" customFormat="1" ht="16" customHeight="1" spans="1:5">
      <c r="A440" s="12">
        <v>22204</v>
      </c>
      <c r="B440" s="12" t="s">
        <v>374</v>
      </c>
      <c r="C440" s="14">
        <f t="shared" si="7"/>
        <v>313</v>
      </c>
      <c r="E440" s="14">
        <v>313</v>
      </c>
    </row>
    <row r="441" s="2" customFormat="1" ht="16" customHeight="1" spans="1:5">
      <c r="A441" s="12">
        <v>2220401</v>
      </c>
      <c r="B441" s="12" t="s">
        <v>375</v>
      </c>
      <c r="C441" s="14">
        <f t="shared" si="7"/>
        <v>313</v>
      </c>
      <c r="E441" s="14">
        <v>313</v>
      </c>
    </row>
    <row r="442" s="2" customFormat="1" ht="16" customHeight="1" spans="1:5">
      <c r="A442" s="12">
        <v>224</v>
      </c>
      <c r="B442" s="12" t="s">
        <v>376</v>
      </c>
      <c r="C442" s="14">
        <f t="shared" si="7"/>
        <v>1352</v>
      </c>
      <c r="E442" s="14">
        <v>1352</v>
      </c>
    </row>
    <row r="443" s="2" customFormat="1" ht="16" customHeight="1" spans="1:5">
      <c r="A443" s="12">
        <v>22401</v>
      </c>
      <c r="B443" s="12" t="s">
        <v>377</v>
      </c>
      <c r="C443" s="14">
        <f t="shared" si="7"/>
        <v>930</v>
      </c>
      <c r="E443" s="14">
        <v>930</v>
      </c>
    </row>
    <row r="444" s="2" customFormat="1" ht="16" customHeight="1" spans="1:5">
      <c r="A444" s="12">
        <v>2240101</v>
      </c>
      <c r="B444" s="12" t="s">
        <v>10</v>
      </c>
      <c r="C444" s="14">
        <f t="shared" si="7"/>
        <v>604</v>
      </c>
      <c r="E444" s="14">
        <v>604</v>
      </c>
    </row>
    <row r="445" s="2" customFormat="1" ht="16" customHeight="1" spans="1:5">
      <c r="A445" s="12">
        <v>2240106</v>
      </c>
      <c r="B445" s="12" t="s">
        <v>378</v>
      </c>
      <c r="C445" s="14">
        <f t="shared" si="7"/>
        <v>321</v>
      </c>
      <c r="E445" s="14">
        <v>321</v>
      </c>
    </row>
    <row r="446" s="2" customFormat="1" ht="16" customHeight="1" spans="1:5">
      <c r="A446" s="12">
        <v>2240108</v>
      </c>
      <c r="B446" s="12" t="s">
        <v>379</v>
      </c>
      <c r="C446" s="14">
        <f t="shared" si="7"/>
        <v>5</v>
      </c>
      <c r="E446" s="14">
        <v>5</v>
      </c>
    </row>
    <row r="447" s="2" customFormat="1" ht="16" customHeight="1" spans="1:5">
      <c r="A447" s="12">
        <v>22402</v>
      </c>
      <c r="B447" s="12" t="s">
        <v>380</v>
      </c>
      <c r="C447" s="14">
        <f t="shared" si="7"/>
        <v>420</v>
      </c>
      <c r="E447" s="14">
        <v>420</v>
      </c>
    </row>
    <row r="448" s="2" customFormat="1" ht="16" customHeight="1" spans="1:5">
      <c r="A448" s="12">
        <v>2240201</v>
      </c>
      <c r="B448" s="12" t="s">
        <v>10</v>
      </c>
      <c r="C448" s="14">
        <f t="shared" si="7"/>
        <v>123</v>
      </c>
      <c r="E448" s="14">
        <v>123</v>
      </c>
    </row>
    <row r="449" s="2" customFormat="1" ht="16" customHeight="1" spans="1:5">
      <c r="A449" s="12">
        <v>2240204</v>
      </c>
      <c r="B449" s="12" t="s">
        <v>381</v>
      </c>
      <c r="C449" s="14">
        <f t="shared" si="7"/>
        <v>297</v>
      </c>
      <c r="E449" s="14">
        <v>297</v>
      </c>
    </row>
    <row r="450" s="2" customFormat="1" ht="16" customHeight="1" spans="1:5">
      <c r="A450" s="12">
        <v>22405</v>
      </c>
      <c r="B450" s="12" t="s">
        <v>382</v>
      </c>
      <c r="C450" s="14">
        <f t="shared" si="7"/>
        <v>2</v>
      </c>
      <c r="E450" s="14">
        <v>2</v>
      </c>
    </row>
    <row r="451" s="2" customFormat="1" ht="16" customHeight="1" spans="1:5">
      <c r="A451" s="12">
        <v>2240599</v>
      </c>
      <c r="B451" s="12" t="s">
        <v>383</v>
      </c>
      <c r="C451" s="14">
        <f t="shared" si="7"/>
        <v>2</v>
      </c>
      <c r="E451" s="14">
        <v>2</v>
      </c>
    </row>
    <row r="452" s="2" customFormat="1" ht="16" customHeight="1" spans="1:5">
      <c r="A452" s="12">
        <v>232</v>
      </c>
      <c r="B452" s="12" t="s">
        <v>384</v>
      </c>
      <c r="C452" s="14">
        <f t="shared" si="7"/>
        <v>5456</v>
      </c>
      <c r="E452" s="14">
        <v>5456</v>
      </c>
    </row>
    <row r="453" s="2" customFormat="1" ht="16" customHeight="1" spans="1:5">
      <c r="A453" s="12">
        <v>23203</v>
      </c>
      <c r="B453" s="12" t="s">
        <v>385</v>
      </c>
      <c r="C453" s="14">
        <f>E453</f>
        <v>5456</v>
      </c>
      <c r="E453" s="14">
        <v>5456</v>
      </c>
    </row>
    <row r="454" s="2" customFormat="1" ht="16" customHeight="1" spans="1:5">
      <c r="A454" s="12">
        <v>2320301</v>
      </c>
      <c r="B454" s="12" t="s">
        <v>386</v>
      </c>
      <c r="C454" s="14">
        <f>E454</f>
        <v>5456</v>
      </c>
      <c r="E454" s="14">
        <v>5456</v>
      </c>
    </row>
  </sheetData>
  <mergeCells count="1">
    <mergeCell ref="A1:C1"/>
  </mergeCells>
  <printOptions horizontalCentered="1" vertic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YL</dc:creator>
  <cp:lastModifiedBy>Administrator</cp:lastModifiedBy>
  <dcterms:created xsi:type="dcterms:W3CDTF">2021-08-12T08:44:00Z</dcterms:created>
  <dcterms:modified xsi:type="dcterms:W3CDTF">2022-08-13T07:21:36Z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2052-11.1.0.7989</vt:lpwstr>
  </property>
</Properties>
</file>