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560" windowHeight="11535"/>
  </bookViews>
  <sheets>
    <sheet name="第1页" sheetId="1" r:id="rId1"/>
  </sheets>
  <definedNames>
    <definedName name="_xlnm.Print_Area" localSheetId="0">第1页!$A$1:$I$107</definedName>
    <definedName name="_xlnm.Print_Titles" localSheetId="0">第1页!$1:$3</definedName>
  </definedNames>
  <calcPr calcId="144525"/>
</workbook>
</file>

<file path=xl/sharedStrings.xml><?xml version="1.0" encoding="utf-8"?>
<sst xmlns="http://schemas.openxmlformats.org/spreadsheetml/2006/main" count="225">
  <si>
    <t>2021年章丘区政府性基金转移支付表（市对区）</t>
  </si>
  <si>
    <t>单位：万元</t>
  </si>
  <si>
    <t>类</t>
  </si>
  <si>
    <t>款</t>
  </si>
  <si>
    <t>项</t>
  </si>
  <si>
    <t>功能科目名称</t>
  </si>
  <si>
    <t>上级文号</t>
  </si>
  <si>
    <t>金额</t>
  </si>
  <si>
    <t>区级分配下达金额</t>
  </si>
  <si>
    <t>项目名称</t>
  </si>
  <si>
    <t>　政府性基金预算支出</t>
  </si>
  <si>
    <t>207</t>
  </si>
  <si>
    <t>　　文化旅游体育与传媒支出</t>
  </si>
  <si>
    <t>07</t>
  </si>
  <si>
    <t>　　　国家电影事业发展专项资金安排的支出</t>
  </si>
  <si>
    <t>99</t>
  </si>
  <si>
    <t>　　　　其他国家电影事业发展专项资金支出</t>
  </si>
  <si>
    <t>济财教指【2021】18号</t>
  </si>
  <si>
    <t>省级国家电影事业发展经费</t>
  </si>
  <si>
    <t>济财教指【2021】99号</t>
  </si>
  <si>
    <t>国家电影事业发展经费</t>
  </si>
  <si>
    <t>济财教指【2021】123号</t>
  </si>
  <si>
    <t>国家电影事业发展专项资金</t>
  </si>
  <si>
    <t>208</t>
  </si>
  <si>
    <t>　　社会保障和就业支出</t>
  </si>
  <si>
    <t>22</t>
  </si>
  <si>
    <t>　　　大中型水库移民后期扶持基金支出</t>
  </si>
  <si>
    <t>01</t>
  </si>
  <si>
    <t>　　　　移民补助</t>
  </si>
  <si>
    <t>济财农指[2020]47号</t>
  </si>
  <si>
    <t>2021年乡村振兴重大专项资金 （中央财政补助）—大中型水库移民</t>
  </si>
  <si>
    <t>02</t>
  </si>
  <si>
    <t>　　　　基础设施建设和经济发展</t>
  </si>
  <si>
    <t>济财农整指[2020]73号</t>
  </si>
  <si>
    <t>2021年乡村振兴重大专项资金（中央财政补助）-大中型水库移民</t>
  </si>
  <si>
    <t>济财农整指[2021]35号</t>
  </si>
  <si>
    <t>大中型水库移民后期扶持基金</t>
  </si>
  <si>
    <t>212</t>
  </si>
  <si>
    <t>　　城乡社区支出</t>
  </si>
  <si>
    <t>08</t>
  </si>
  <si>
    <t>　　　国有土地使用权出让收入安排的支出</t>
  </si>
  <si>
    <t>　　　　征地和拆迁补偿支出</t>
  </si>
  <si>
    <t>济财综指[2021]50号</t>
  </si>
  <si>
    <t>征地和拆迁补偿支出</t>
  </si>
  <si>
    <t>济财综指[2021]87号</t>
  </si>
  <si>
    <t>济财综指[2021]93号</t>
  </si>
  <si>
    <t>03</t>
  </si>
  <si>
    <t>　　　　城市建设支出</t>
  </si>
  <si>
    <t>济财资环指[2021]0001号</t>
  </si>
  <si>
    <t>2020年市级森林生态修复与保护资金预算指标</t>
  </si>
  <si>
    <t>济财资环指[2021]0006号</t>
  </si>
  <si>
    <t>2020年市级森林生态修复与保护资金预算指标（第二批）</t>
  </si>
  <si>
    <t>济财资环指[2021]0008号</t>
  </si>
  <si>
    <t>2020年市级森林生态廊道建设资金预算指标</t>
  </si>
  <si>
    <t>济财资环指[2021]18号</t>
  </si>
  <si>
    <t>森林生态修复与保护工程</t>
  </si>
  <si>
    <t>济财农整指[2021]45号</t>
  </si>
  <si>
    <t>2021-2022年采暖季清洁取暖运行补贴</t>
  </si>
  <si>
    <t>济财建指[2021]64号</t>
  </si>
  <si>
    <t>2020—2021年采暖季分户式气代煤电代煤建设补贴清算资金</t>
  </si>
  <si>
    <t>济财农整指[2021]49号</t>
  </si>
  <si>
    <t>2021年农村通户道路硬化市级补助资金</t>
  </si>
  <si>
    <t>济财资环指[2021]36号</t>
  </si>
  <si>
    <t>空气质量争先进位攻坚行动30天工作经费</t>
  </si>
  <si>
    <t>济财资环指[2021]33号</t>
  </si>
  <si>
    <t>2020年度市级地表水生态补偿资金</t>
  </si>
  <si>
    <t>济财资环指[2021]38号</t>
  </si>
  <si>
    <t>济财资环指[2021]39号</t>
  </si>
  <si>
    <t>特色景观道路、街区提升</t>
  </si>
  <si>
    <t>济财建指（2021）46号</t>
  </si>
  <si>
    <t>市级采暖季民用优质燃煤补贴</t>
  </si>
  <si>
    <t>济财教指﹝2021﹞108号</t>
  </si>
  <si>
    <t>农村订阅重点党报党刊</t>
  </si>
  <si>
    <t>济财资环指[2021]48号</t>
  </si>
  <si>
    <t>特色景观道路、街区提升（第二批）</t>
  </si>
  <si>
    <t>济财资环指[2021]49号</t>
  </si>
  <si>
    <t>城市绿化品质提升建设（第三批）</t>
  </si>
  <si>
    <t>济财建指（2021）106号</t>
  </si>
  <si>
    <t>民用优质燃煤市级奖励</t>
  </si>
  <si>
    <t>04</t>
  </si>
  <si>
    <t>　　　　农村基础设施建设支出</t>
  </si>
  <si>
    <t>济财农整指[2021]27号</t>
  </si>
  <si>
    <t>菜篮子保供园区</t>
  </si>
  <si>
    <t>济财农整指[2021]5号</t>
  </si>
  <si>
    <t>高标准农田建设</t>
  </si>
  <si>
    <t>菜篮子工程渔业标准园</t>
  </si>
  <si>
    <t>济财农整指[2021]4号</t>
  </si>
  <si>
    <t>2021年乡村振兴重大专项资金-区县统筹</t>
  </si>
  <si>
    <t>济财农整指[2021]32号</t>
  </si>
  <si>
    <t>乡村振兴齐鲁样板村建设和人居环境整治</t>
  </si>
  <si>
    <t>济财农整指[2021]52号</t>
  </si>
  <si>
    <t>农村公路日常养护市级补助资金（第二批）</t>
  </si>
  <si>
    <t>济财农整指〔2021〕57号</t>
  </si>
  <si>
    <t>农村公路养护大中修项目支出</t>
  </si>
  <si>
    <t>农产品冷链物流</t>
  </si>
  <si>
    <t>农产品仓储保鲜</t>
  </si>
  <si>
    <t>济财农整指[2021]51号</t>
  </si>
  <si>
    <t>重点水利工程建设</t>
  </si>
  <si>
    <t>济财农整指[2021]59号</t>
  </si>
  <si>
    <t>农业信贷担保奖补资金</t>
  </si>
  <si>
    <t>济财农整指[2021]38号</t>
  </si>
  <si>
    <t>市级田园综合体（第一批）</t>
  </si>
  <si>
    <t>　　　　其他国有土地使用权出让收入安排的支出</t>
  </si>
  <si>
    <t>济财工指[2021]4号</t>
  </si>
  <si>
    <t>2020年物流业发展专项资金（第二批）</t>
  </si>
  <si>
    <t>济财金指【2021】2号</t>
  </si>
  <si>
    <t>金融扶持资金</t>
  </si>
  <si>
    <t>济财工指[2021]10号</t>
  </si>
  <si>
    <t>2020年利用外资奖励资金</t>
  </si>
  <si>
    <t>济财教指【2021】32号</t>
  </si>
  <si>
    <t>民宿扶持奖励资金</t>
  </si>
  <si>
    <t>济财农整指【2021】8号</t>
  </si>
  <si>
    <t>乡村旅游示范村</t>
  </si>
  <si>
    <t>济财金指【2021】5号</t>
  </si>
  <si>
    <t>金融机构发放春节留济员工补贴</t>
  </si>
  <si>
    <t>济财建指[2021]25号</t>
  </si>
  <si>
    <t>交通运输和快递行业外地企业留济过年补贴资金</t>
  </si>
  <si>
    <t>济财建指[2021]27号</t>
  </si>
  <si>
    <t>建筑业、房地产和物业服务业企业外地留济员工春节补贴资金</t>
  </si>
  <si>
    <t>济财工指【2021】23号</t>
  </si>
  <si>
    <t>关于下达批零住餐企业外地留济员工春节补贴预算指标的通知</t>
  </si>
  <si>
    <t>济财工指【2021】24号</t>
  </si>
  <si>
    <t>关于下达2020年度济南市工业企业技术装备投入普惠性奖补资金预算指标的通知</t>
  </si>
  <si>
    <t>济财工指〔2021〕21号</t>
  </si>
  <si>
    <t>关于下达工业企业外地员工留济过年补贴资金市级预算指标的通知</t>
  </si>
  <si>
    <t>济财工指[2021]34号</t>
  </si>
  <si>
    <t>市级物流业企业外地留济员工专项补贴</t>
  </si>
  <si>
    <t>济财建指[2021]42号</t>
  </si>
  <si>
    <t>2021年高层次人才购房补贴市级补助资金（第三批）</t>
  </si>
  <si>
    <t>济财工指[2021]48号</t>
  </si>
  <si>
    <t>关于下达2020年度限上批零住餐业企业奖励资金预算指标的通知</t>
  </si>
  <si>
    <t>济财工指〔2021〕47号</t>
  </si>
  <si>
    <t>关于下达重点防疫物资保供企业稳岗专项补贴资金市级预算指标的通知</t>
  </si>
  <si>
    <t>济财综指〔2021〕27号</t>
  </si>
  <si>
    <t>历史遗留废弃矿山治理</t>
  </si>
  <si>
    <t>济财教指【2021】100号</t>
  </si>
  <si>
    <t>做大做强文化产业兑现奖励政策</t>
  </si>
  <si>
    <t>济财工指〔2021〕60号</t>
  </si>
  <si>
    <t>关于下达2021年度济南市军民融合产业发展专项资金预算指标的通知</t>
  </si>
  <si>
    <t>济财工指〔2021〕58号</t>
  </si>
  <si>
    <t>关于下达2021年度工业扶持发展专项（第一批）资金预算指标的通知</t>
  </si>
  <si>
    <t>济财工指[2021]63号</t>
  </si>
  <si>
    <t>市级开放型产业引导资金</t>
  </si>
  <si>
    <t>济财工指【2021】64号</t>
  </si>
  <si>
    <t>济南市财政局关于下达2021年中小微企业融资费用财政补贴资金预算指标的通知</t>
  </si>
  <si>
    <t>济财教指[2021]110号</t>
  </si>
  <si>
    <t>2021年泉城人家民宿扶持奖励资金</t>
  </si>
  <si>
    <t>济财建指（2021）57号</t>
  </si>
  <si>
    <t>2020年度总部企业高层次人才奖励资金</t>
  </si>
  <si>
    <t>2020年度新增规上服务业奖励资金</t>
  </si>
  <si>
    <t>济财建指（2021）22号</t>
  </si>
  <si>
    <t>重点服务业企业外地留济员工春节补贴</t>
  </si>
  <si>
    <t>济财建指（2021）97号</t>
  </si>
  <si>
    <t>节能专项资金</t>
  </si>
  <si>
    <t>济财工指[2021]69号</t>
  </si>
  <si>
    <t>2020年度重点进出口企业奖励资金（第一批）</t>
  </si>
  <si>
    <t>济财工指【2021】73号</t>
  </si>
  <si>
    <t>关于下达2021年度济南市扩消费、促发展专项资金预算指标的通知</t>
  </si>
  <si>
    <t>济财工指[2021]75号</t>
  </si>
  <si>
    <t>2021年市级品牌建设专项资金</t>
  </si>
  <si>
    <t>济财工指[2021]70号</t>
  </si>
  <si>
    <t>2021年度第一期市级跨境电商项目资金</t>
  </si>
  <si>
    <t>济财工指[2021]61号</t>
  </si>
  <si>
    <t>下达2021年度工业扶持发展专项（第二批）资金预算指标</t>
  </si>
  <si>
    <t>济财工指〔2021〕67号</t>
  </si>
  <si>
    <t>下达2021年度工业扶持发展专项（首台套技术装备和关键核心零部件）资金预算指标</t>
  </si>
  <si>
    <t>13</t>
  </si>
  <si>
    <t>　　　城市基础设施配套费安排的支出</t>
  </si>
  <si>
    <t>　　　　城市公共设施</t>
  </si>
  <si>
    <t>济财综指〔2021〕32号</t>
  </si>
  <si>
    <t>老旧小区综合整治</t>
  </si>
  <si>
    <t>　　　　城市环境卫生</t>
  </si>
  <si>
    <t>济财建指【2021】32号</t>
  </si>
  <si>
    <t>城市环境综合整治</t>
  </si>
  <si>
    <t>济财建指【2021】35号</t>
  </si>
  <si>
    <t>拆违拆临专项</t>
  </si>
  <si>
    <t>　　　　其他城市基础设施配套费安排的支出</t>
  </si>
  <si>
    <t>济财建指〔2021〕102号</t>
  </si>
  <si>
    <t>关于下达2020-2021年采暖季集中式气代煤市级财政补贴资金（第三批）的通知</t>
  </si>
  <si>
    <t>213</t>
  </si>
  <si>
    <t>　　农林水支出</t>
  </si>
  <si>
    <t>69</t>
  </si>
  <si>
    <t>　　　国家重大水利工程建设基金安排的支出</t>
  </si>
  <si>
    <t>　　　　三峡后续工作</t>
  </si>
  <si>
    <t>济财农整指[2020]76号</t>
  </si>
  <si>
    <t>乡村振兴重大专项资金</t>
  </si>
  <si>
    <t>229</t>
  </si>
  <si>
    <t>　　其他支出</t>
  </si>
  <si>
    <t>60</t>
  </si>
  <si>
    <t>　　　彩票公益金安排的支出</t>
  </si>
  <si>
    <t>　　　　用于社会福利的彩票公益金支出</t>
  </si>
  <si>
    <t>济财社指【2020】122号</t>
  </si>
  <si>
    <t>下达困难群众生活救助补助资金</t>
  </si>
  <si>
    <t>济财社指【2021】32号</t>
  </si>
  <si>
    <t>养老服务体系建设省级预拨资金</t>
  </si>
  <si>
    <t>济财社指【2021】73号</t>
  </si>
  <si>
    <t>中央集中彩票公益金支持社会福利事业专项资金</t>
  </si>
  <si>
    <t>济财社指〔2021〕86号</t>
  </si>
  <si>
    <t>公益性婚俗改革</t>
  </si>
  <si>
    <t>济财社指【2021】33号</t>
  </si>
  <si>
    <t>下达2021年困难群众救助资金</t>
  </si>
  <si>
    <t>济财社指【2021】114号</t>
  </si>
  <si>
    <t>公益性项目补助经费</t>
  </si>
  <si>
    <t>济财社指【2021】128号</t>
  </si>
  <si>
    <t>幸福家园村社互助工程试点建设资金</t>
  </si>
  <si>
    <t>　　　　用于体育事业的彩票公益金支出</t>
  </si>
  <si>
    <t>济财教指[2021]22号</t>
  </si>
  <si>
    <t>关于下达2021年公共体育场馆向社会免费或低收费开放补助资金预算指标的通知</t>
  </si>
  <si>
    <t>济财教指[2021]41号</t>
  </si>
  <si>
    <t>关于下达2021年体育发展资金（返还区县体彩公益金）预算指标的通知</t>
  </si>
  <si>
    <t>济财教指[2021]46号</t>
  </si>
  <si>
    <t>关于下达2021年省级体育发展资金预算指标的通知</t>
  </si>
  <si>
    <t>济财教指[2021]113号</t>
  </si>
  <si>
    <t>　　　　用于教育事业的彩票公益金支出</t>
  </si>
  <si>
    <t>济财教指[2021]76号</t>
  </si>
  <si>
    <t>2021年教育发展资金（中小学生体育教育活动）</t>
  </si>
  <si>
    <t>06</t>
  </si>
  <si>
    <t>　　　　用于残疾人事业的彩票公益金支出</t>
  </si>
  <si>
    <t>济财社指【2020】142号</t>
  </si>
  <si>
    <t>残疾人事业发展补助经费</t>
  </si>
  <si>
    <t>济财社指【2021】61号</t>
  </si>
  <si>
    <t>残疾人事业发展补助资金</t>
  </si>
  <si>
    <t>　　　　用于其他社会公益事业的彩票公益金支出</t>
  </si>
  <si>
    <t>济财社指【2021】12号</t>
  </si>
  <si>
    <t>优抚对象医疗补助</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</si>
</sst>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0.00_ "/>
    <numFmt numFmtId="177" formatCode="#,##0.00_ ;\-#,##0.00;;"/>
  </numFmts>
  <fonts count="26">
    <font>
      <sz val="10"/>
      <color rgb="FF000000"/>
      <name val="宋体"/>
      <charset val="134"/>
    </font>
    <font>
      <sz val="10"/>
      <color rgb="FF000000"/>
      <name val="宋体"/>
      <charset val="134"/>
      <scheme val="minor"/>
    </font>
    <font>
      <b/>
      <sz val="21"/>
      <color rgb="FF000000"/>
      <name val="宋体"/>
      <charset val="134"/>
      <scheme val="minor"/>
    </font>
    <font>
      <sz val="10"/>
      <name val="宋体"/>
      <charset val="134"/>
      <scheme val="minor"/>
    </font>
    <font>
      <b/>
      <sz val="10"/>
      <color rgb="FF000000"/>
      <name val="宋体"/>
      <charset val="134"/>
      <scheme val="minor"/>
    </font>
    <font>
      <sz val="10"/>
      <name val="宋体"/>
      <charset val="134"/>
    </font>
    <font>
      <b/>
      <sz val="11"/>
      <color theme="3"/>
      <name val="宋体"/>
      <charset val="134"/>
      <scheme val="minor"/>
    </font>
    <font>
      <sz val="11"/>
      <color theme="1"/>
      <name val="宋体"/>
      <charset val="134"/>
      <scheme val="minor"/>
    </font>
    <font>
      <b/>
      <sz val="15"/>
      <color theme="3"/>
      <name val="宋体"/>
      <charset val="134"/>
      <scheme val="minor"/>
    </font>
    <font>
      <sz val="11"/>
      <color rgb="FFFF0000"/>
      <name val="宋体"/>
      <charset val="0"/>
      <scheme val="minor"/>
    </font>
    <font>
      <b/>
      <sz val="13"/>
      <color theme="3"/>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i/>
      <sz val="11"/>
      <color rgb="FF7F7F7F"/>
      <name val="宋体"/>
      <charset val="0"/>
      <scheme val="minor"/>
    </font>
    <font>
      <u/>
      <sz val="11"/>
      <color rgb="FF0000FF"/>
      <name val="宋体"/>
      <charset val="0"/>
      <scheme val="minor"/>
    </font>
    <font>
      <b/>
      <sz val="18"/>
      <color theme="3"/>
      <name val="宋体"/>
      <charset val="134"/>
      <scheme val="minor"/>
    </font>
    <font>
      <u/>
      <sz val="11"/>
      <color rgb="FF80008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4"/>
        <bgColor indexed="64"/>
      </patternFill>
    </fill>
    <fill>
      <patternFill patternType="solid">
        <fgColor rgb="FFFFEB9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7" fillId="0" borderId="0" applyFont="0" applyFill="0" applyBorder="0" applyAlignment="0" applyProtection="0">
      <alignment vertical="center"/>
    </xf>
    <xf numFmtId="0" fontId="11" fillId="8" borderId="0" applyNumberFormat="0" applyBorder="0" applyAlignment="0" applyProtection="0">
      <alignment vertical="center"/>
    </xf>
    <xf numFmtId="0" fontId="12" fillId="9" borderId="7"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11" fillId="5" borderId="0" applyNumberFormat="0" applyBorder="0" applyAlignment="0" applyProtection="0">
      <alignment vertical="center"/>
    </xf>
    <xf numFmtId="0" fontId="13" fillId="10" borderId="0" applyNumberFormat="0" applyBorder="0" applyAlignment="0" applyProtection="0">
      <alignment vertical="center"/>
    </xf>
    <xf numFmtId="43" fontId="7" fillId="0" borderId="0" applyFont="0" applyFill="0" applyBorder="0" applyAlignment="0" applyProtection="0">
      <alignment vertical="center"/>
    </xf>
    <xf numFmtId="0" fontId="14" fillId="13" borderId="0" applyNumberFormat="0" applyBorder="0" applyAlignment="0" applyProtection="0">
      <alignment vertical="center"/>
    </xf>
    <xf numFmtId="0" fontId="16" fillId="0" borderId="0" applyNumberFormat="0" applyFill="0" applyBorder="0" applyAlignment="0" applyProtection="0">
      <alignment vertical="center"/>
    </xf>
    <xf numFmtId="9" fontId="7" fillId="0" borderId="0" applyFont="0" applyFill="0" applyBorder="0" applyAlignment="0" applyProtection="0">
      <alignment vertical="center"/>
    </xf>
    <xf numFmtId="0" fontId="18" fillId="0" borderId="0" applyNumberFormat="0" applyFill="0" applyBorder="0" applyAlignment="0" applyProtection="0">
      <alignment vertical="center"/>
    </xf>
    <xf numFmtId="0" fontId="7" fillId="2" borderId="6" applyNumberFormat="0" applyFont="0" applyAlignment="0" applyProtection="0">
      <alignment vertical="center"/>
    </xf>
    <xf numFmtId="0" fontId="14" fillId="16" borderId="0" applyNumberFormat="0" applyBorder="0" applyAlignment="0" applyProtection="0">
      <alignment vertical="center"/>
    </xf>
    <xf numFmtId="0" fontId="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8" fillId="0" borderId="5" applyNumberFormat="0" applyFill="0" applyAlignment="0" applyProtection="0">
      <alignment vertical="center"/>
    </xf>
    <xf numFmtId="0" fontId="10" fillId="0" borderId="5" applyNumberFormat="0" applyFill="0" applyAlignment="0" applyProtection="0">
      <alignment vertical="center"/>
    </xf>
    <xf numFmtId="0" fontId="14" fillId="12" borderId="0" applyNumberFormat="0" applyBorder="0" applyAlignment="0" applyProtection="0">
      <alignment vertical="center"/>
    </xf>
    <xf numFmtId="0" fontId="6" fillId="0" borderId="8" applyNumberFormat="0" applyFill="0" applyAlignment="0" applyProtection="0">
      <alignment vertical="center"/>
    </xf>
    <xf numFmtId="0" fontId="14" fillId="15" borderId="0" applyNumberFormat="0" applyBorder="0" applyAlignment="0" applyProtection="0">
      <alignment vertical="center"/>
    </xf>
    <xf numFmtId="0" fontId="19" fillId="17" borderId="9" applyNumberFormat="0" applyAlignment="0" applyProtection="0">
      <alignment vertical="center"/>
    </xf>
    <xf numFmtId="0" fontId="20" fillId="17" borderId="7" applyNumberFormat="0" applyAlignment="0" applyProtection="0">
      <alignment vertical="center"/>
    </xf>
    <xf numFmtId="0" fontId="21" fillId="18" borderId="10" applyNumberFormat="0" applyAlignment="0" applyProtection="0">
      <alignment vertical="center"/>
    </xf>
    <xf numFmtId="0" fontId="11" fillId="21" borderId="0" applyNumberFormat="0" applyBorder="0" applyAlignment="0" applyProtection="0">
      <alignment vertical="center"/>
    </xf>
    <xf numFmtId="0" fontId="14" fillId="24" borderId="0" applyNumberFormat="0" applyBorder="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4" fillId="25" borderId="0" applyNumberFormat="0" applyBorder="0" applyAlignment="0" applyProtection="0">
      <alignment vertical="center"/>
    </xf>
    <xf numFmtId="0" fontId="25" fillId="27" borderId="0" applyNumberFormat="0" applyBorder="0" applyAlignment="0" applyProtection="0">
      <alignment vertical="center"/>
    </xf>
    <xf numFmtId="0" fontId="11" fillId="7" borderId="0" applyNumberFormat="0" applyBorder="0" applyAlignment="0" applyProtection="0">
      <alignment vertical="center"/>
    </xf>
    <xf numFmtId="0" fontId="14" fillId="26" borderId="0" applyNumberFormat="0" applyBorder="0" applyAlignment="0" applyProtection="0">
      <alignment vertical="center"/>
    </xf>
    <xf numFmtId="0" fontId="11" fillId="6" borderId="0" applyNumberFormat="0" applyBorder="0" applyAlignment="0" applyProtection="0">
      <alignment vertical="center"/>
    </xf>
    <xf numFmtId="0" fontId="11" fillId="4" borderId="0" applyNumberFormat="0" applyBorder="0" applyAlignment="0" applyProtection="0">
      <alignment vertical="center"/>
    </xf>
    <xf numFmtId="0" fontId="11" fillId="20" borderId="0" applyNumberFormat="0" applyBorder="0" applyAlignment="0" applyProtection="0">
      <alignment vertical="center"/>
    </xf>
    <xf numFmtId="0" fontId="11" fillId="30" borderId="0" applyNumberFormat="0" applyBorder="0" applyAlignment="0" applyProtection="0">
      <alignment vertical="center"/>
    </xf>
    <xf numFmtId="0" fontId="14" fillId="32" borderId="0" applyNumberFormat="0" applyBorder="0" applyAlignment="0" applyProtection="0">
      <alignment vertical="center"/>
    </xf>
    <xf numFmtId="0" fontId="14" fillId="23" borderId="0" applyNumberFormat="0" applyBorder="0" applyAlignment="0" applyProtection="0">
      <alignment vertical="center"/>
    </xf>
    <xf numFmtId="0" fontId="11" fillId="19" borderId="0" applyNumberFormat="0" applyBorder="0" applyAlignment="0" applyProtection="0">
      <alignment vertical="center"/>
    </xf>
    <xf numFmtId="0" fontId="11" fillId="29" borderId="0" applyNumberFormat="0" applyBorder="0" applyAlignment="0" applyProtection="0">
      <alignment vertical="center"/>
    </xf>
    <xf numFmtId="0" fontId="14" fillId="31" borderId="0" applyNumberFormat="0" applyBorder="0" applyAlignment="0" applyProtection="0">
      <alignment vertical="center"/>
    </xf>
    <xf numFmtId="0" fontId="11" fillId="3" borderId="0" applyNumberFormat="0" applyBorder="0" applyAlignment="0" applyProtection="0">
      <alignment vertical="center"/>
    </xf>
    <xf numFmtId="0" fontId="14" fillId="11" borderId="0" applyNumberFormat="0" applyBorder="0" applyAlignment="0" applyProtection="0">
      <alignment vertical="center"/>
    </xf>
    <xf numFmtId="0" fontId="14" fillId="22" borderId="0" applyNumberFormat="0" applyBorder="0" applyAlignment="0" applyProtection="0">
      <alignment vertical="center"/>
    </xf>
    <xf numFmtId="0" fontId="11" fillId="28" borderId="0" applyNumberFormat="0" applyBorder="0" applyAlignment="0" applyProtection="0">
      <alignment vertical="center"/>
    </xf>
    <xf numFmtId="0" fontId="14" fillId="14" borderId="0" applyNumberFormat="0" applyBorder="0" applyAlignment="0" applyProtection="0">
      <alignment vertical="center"/>
    </xf>
  </cellStyleXfs>
  <cellXfs count="18">
    <xf numFmtId="0" fontId="0" fillId="0" borderId="0" xfId="0" applyFont="1"/>
    <xf numFmtId="0" fontId="1" fillId="0" borderId="0" xfId="0" applyFont="1" applyFill="1" applyAlignment="1">
      <alignment wrapText="1"/>
    </xf>
    <xf numFmtId="0" fontId="1" fillId="0" borderId="0" xfId="0" applyFont="1" applyAlignment="1">
      <alignment wrapText="1"/>
    </xf>
    <xf numFmtId="0" fontId="2" fillId="0" borderId="0" xfId="0" applyNumberFormat="1" applyFont="1" applyAlignment="1">
      <alignment horizontal="center" vertical="center" wrapText="1"/>
    </xf>
    <xf numFmtId="0" fontId="3" fillId="0" borderId="0" xfId="0" applyNumberFormat="1" applyFont="1" applyBorder="1" applyAlignment="1">
      <alignment horizontal="center" vertical="center" wrapText="1"/>
    </xf>
    <xf numFmtId="0" fontId="4" fillId="0" borderId="1" xfId="0" applyFont="1" applyBorder="1" applyAlignment="1">
      <alignment horizontal="center" vertical="center" wrapText="1"/>
    </xf>
    <xf numFmtId="49" fontId="5" fillId="0" borderId="2" xfId="0" applyNumberFormat="1" applyFont="1" applyFill="1" applyBorder="1" applyAlignment="1">
      <alignment horizontal="center" vertical="center" wrapText="1"/>
    </xf>
    <xf numFmtId="49" fontId="0" fillId="0" borderId="2" xfId="0" applyNumberFormat="1" applyFont="1" applyFill="1" applyBorder="1" applyAlignment="1">
      <alignment horizontal="center" vertical="center" wrapText="1"/>
    </xf>
    <xf numFmtId="49" fontId="5" fillId="0" borderId="2" xfId="0" applyNumberFormat="1" applyFont="1" applyFill="1" applyBorder="1" applyAlignment="1">
      <alignment horizontal="left" vertical="center" wrapText="1"/>
    </xf>
    <xf numFmtId="176" fontId="5" fillId="0" borderId="2" xfId="0" applyNumberFormat="1" applyFont="1" applyFill="1" applyBorder="1" applyAlignment="1">
      <alignment horizontal="left" vertical="center" wrapText="1"/>
    </xf>
    <xf numFmtId="177" fontId="0" fillId="0" borderId="2" xfId="0" applyNumberFormat="1" applyFont="1" applyFill="1" applyBorder="1" applyAlignment="1">
      <alignment horizontal="right" vertical="center" wrapText="1"/>
    </xf>
    <xf numFmtId="49" fontId="5" fillId="0" borderId="3" xfId="0" applyNumberFormat="1" applyFont="1" applyFill="1" applyBorder="1" applyAlignment="1">
      <alignment horizontal="center" vertical="center" wrapText="1"/>
    </xf>
    <xf numFmtId="49" fontId="0" fillId="0" borderId="3" xfId="0" applyNumberFormat="1" applyFont="1" applyFill="1" applyBorder="1" applyAlignment="1">
      <alignment horizontal="center" vertical="center" wrapText="1"/>
    </xf>
    <xf numFmtId="49" fontId="5" fillId="0" borderId="3" xfId="0" applyNumberFormat="1" applyFont="1" applyFill="1" applyBorder="1" applyAlignment="1">
      <alignment horizontal="left" vertical="center" wrapText="1"/>
    </xf>
    <xf numFmtId="177" fontId="0" fillId="0" borderId="3" xfId="0" applyNumberFormat="1" applyFont="1" applyFill="1" applyBorder="1" applyAlignment="1">
      <alignment horizontal="right" vertical="center" wrapText="1"/>
    </xf>
    <xf numFmtId="0" fontId="2" fillId="0" borderId="0" xfId="0" applyNumberFormat="1" applyFont="1" applyAlignment="1">
      <alignment vertical="center" wrapText="1"/>
    </xf>
    <xf numFmtId="0" fontId="1" fillId="0" borderId="0" xfId="0" applyNumberFormat="1" applyFont="1" applyBorder="1" applyAlignment="1">
      <alignment horizontal="center" vertical="center" wrapText="1"/>
    </xf>
    <xf numFmtId="0" fontId="3" fillId="0" borderId="4" xfId="0" applyNumberFormat="1"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07"/>
  <sheetViews>
    <sheetView tabSelected="1" workbookViewId="0">
      <pane xSplit="3" ySplit="1" topLeftCell="D2" activePane="bottomRight" state="frozen"/>
      <selection/>
      <selection pane="topRight"/>
      <selection pane="bottomLeft"/>
      <selection pane="bottomRight" activeCell="J5" sqref="J5"/>
    </sheetView>
  </sheetViews>
  <sheetFormatPr defaultColWidth="9.33333333333333" defaultRowHeight="14.25" customHeight="1"/>
  <cols>
    <col min="1" max="3" width="4.43809523809524" style="2" customWidth="1"/>
    <col min="4" max="4" width="41.8571428571429" style="2" customWidth="1"/>
    <col min="5" max="5" width="24.1428571428571" style="2" customWidth="1"/>
    <col min="6" max="6" width="15.7142857142857" style="2" customWidth="1"/>
    <col min="7" max="7" width="21.8571428571429" style="2" hidden="1" customWidth="1"/>
    <col min="8" max="8" width="15.7142857142857" style="2" customWidth="1"/>
    <col min="9" max="9" width="26" style="2" customWidth="1"/>
    <col min="10" max="10" width="66.4380952380952" style="2" customWidth="1"/>
    <col min="11" max="11" width="16" style="2" customWidth="1"/>
    <col min="12" max="12" width="9.33333333333333" style="2" hidden="1" customWidth="1"/>
    <col min="13" max="13" width="16" style="2" customWidth="1"/>
    <col min="14" max="16384" width="9.33333333333333" style="2"/>
  </cols>
  <sheetData>
    <row r="1" ht="37.5" customHeight="1" spans="1:13">
      <c r="A1" s="3" t="s">
        <v>0</v>
      </c>
      <c r="B1" s="3"/>
      <c r="C1" s="3"/>
      <c r="D1" s="3"/>
      <c r="E1" s="3"/>
      <c r="F1" s="3"/>
      <c r="G1" s="3"/>
      <c r="H1" s="3"/>
      <c r="I1" s="3"/>
      <c r="J1" s="15"/>
      <c r="K1" s="15"/>
      <c r="L1" s="15"/>
      <c r="M1" s="15"/>
    </row>
    <row r="2" ht="20.25" customHeight="1" spans="1:12">
      <c r="A2" s="4"/>
      <c r="B2" s="4"/>
      <c r="C2" s="4"/>
      <c r="D2" s="4"/>
      <c r="E2" s="4"/>
      <c r="F2" s="4"/>
      <c r="G2" s="4"/>
      <c r="H2" s="4"/>
      <c r="I2" s="16" t="s">
        <v>1</v>
      </c>
      <c r="J2" s="17"/>
      <c r="K2" s="17"/>
      <c r="L2" s="17"/>
    </row>
    <row r="3" ht="25" customHeight="1" spans="1:9">
      <c r="A3" s="5" t="s">
        <v>2</v>
      </c>
      <c r="B3" s="5" t="s">
        <v>3</v>
      </c>
      <c r="C3" s="5" t="s">
        <v>4</v>
      </c>
      <c r="D3" s="5" t="s">
        <v>5</v>
      </c>
      <c r="E3" s="5" t="s">
        <v>6</v>
      </c>
      <c r="F3" s="5" t="s">
        <v>7</v>
      </c>
      <c r="G3" s="5" t="s">
        <v>7</v>
      </c>
      <c r="H3" s="5" t="s">
        <v>8</v>
      </c>
      <c r="I3" s="5" t="s">
        <v>9</v>
      </c>
    </row>
    <row r="4" s="1" customFormat="1" ht="25" customHeight="1" spans="1:9">
      <c r="A4" s="6"/>
      <c r="B4" s="6"/>
      <c r="C4" s="6"/>
      <c r="D4" s="7" t="s">
        <v>10</v>
      </c>
      <c r="E4" s="8"/>
      <c r="F4" s="9">
        <f>G4/10000</f>
        <v>404115.8336</v>
      </c>
      <c r="G4" s="10">
        <f>SUM(G5,G10,G15,G88,G91)</f>
        <v>4041158336</v>
      </c>
      <c r="H4" s="10">
        <f>F4</f>
        <v>404115.8336</v>
      </c>
      <c r="I4" s="8"/>
    </row>
    <row r="5" ht="25" customHeight="1" spans="1:9">
      <c r="A5" s="11" t="s">
        <v>11</v>
      </c>
      <c r="B5" s="11"/>
      <c r="C5" s="11"/>
      <c r="D5" s="12" t="s">
        <v>12</v>
      </c>
      <c r="E5" s="13"/>
      <c r="F5" s="9">
        <f t="shared" ref="F5:F36" si="0">G5/10000</f>
        <v>70.98</v>
      </c>
      <c r="G5" s="14">
        <v>709800</v>
      </c>
      <c r="H5" s="10">
        <f t="shared" ref="H5:H36" si="1">F5</f>
        <v>70.98</v>
      </c>
      <c r="I5" s="13"/>
    </row>
    <row r="6" ht="25" customHeight="1" spans="1:9">
      <c r="A6" s="11"/>
      <c r="B6" s="11" t="s">
        <v>13</v>
      </c>
      <c r="C6" s="11"/>
      <c r="D6" s="12" t="s">
        <v>14</v>
      </c>
      <c r="E6" s="13"/>
      <c r="F6" s="9">
        <f t="shared" si="0"/>
        <v>70.98</v>
      </c>
      <c r="G6" s="14">
        <v>709800</v>
      </c>
      <c r="H6" s="10">
        <f t="shared" si="1"/>
        <v>70.98</v>
      </c>
      <c r="I6" s="13"/>
    </row>
    <row r="7" ht="25" customHeight="1" spans="1:9">
      <c r="A7" s="11" t="s">
        <v>11</v>
      </c>
      <c r="B7" s="11" t="s">
        <v>13</v>
      </c>
      <c r="C7" s="11" t="s">
        <v>15</v>
      </c>
      <c r="D7" s="12" t="s">
        <v>16</v>
      </c>
      <c r="E7" s="13" t="s">
        <v>17</v>
      </c>
      <c r="F7" s="9">
        <f t="shared" si="0"/>
        <v>15.1</v>
      </c>
      <c r="G7" s="14">
        <v>151000</v>
      </c>
      <c r="H7" s="10">
        <f t="shared" si="1"/>
        <v>15.1</v>
      </c>
      <c r="I7" s="13" t="s">
        <v>18</v>
      </c>
    </row>
    <row r="8" ht="25" customHeight="1" spans="1:9">
      <c r="A8" s="11" t="s">
        <v>11</v>
      </c>
      <c r="B8" s="11" t="s">
        <v>13</v>
      </c>
      <c r="C8" s="11" t="s">
        <v>15</v>
      </c>
      <c r="D8" s="12" t="s">
        <v>16</v>
      </c>
      <c r="E8" s="13" t="s">
        <v>19</v>
      </c>
      <c r="F8" s="9">
        <f t="shared" si="0"/>
        <v>15.08</v>
      </c>
      <c r="G8" s="14">
        <v>150800</v>
      </c>
      <c r="H8" s="10">
        <f t="shared" si="1"/>
        <v>15.08</v>
      </c>
      <c r="I8" s="13" t="s">
        <v>20</v>
      </c>
    </row>
    <row r="9" ht="25" customHeight="1" spans="1:9">
      <c r="A9" s="11" t="s">
        <v>11</v>
      </c>
      <c r="B9" s="11" t="s">
        <v>13</v>
      </c>
      <c r="C9" s="11" t="s">
        <v>15</v>
      </c>
      <c r="D9" s="12" t="s">
        <v>16</v>
      </c>
      <c r="E9" s="13" t="s">
        <v>21</v>
      </c>
      <c r="F9" s="9">
        <f t="shared" si="0"/>
        <v>40.8</v>
      </c>
      <c r="G9" s="14">
        <v>408000</v>
      </c>
      <c r="H9" s="10">
        <f t="shared" si="1"/>
        <v>40.8</v>
      </c>
      <c r="I9" s="13" t="s">
        <v>22</v>
      </c>
    </row>
    <row r="10" ht="25" customHeight="1" spans="1:9">
      <c r="A10" s="11" t="s">
        <v>23</v>
      </c>
      <c r="B10" s="11"/>
      <c r="C10" s="11"/>
      <c r="D10" s="12" t="s">
        <v>24</v>
      </c>
      <c r="E10" s="13"/>
      <c r="F10" s="9">
        <f t="shared" si="0"/>
        <v>1448.44</v>
      </c>
      <c r="G10" s="14">
        <v>14484400</v>
      </c>
      <c r="H10" s="10">
        <f t="shared" si="1"/>
        <v>1448.44</v>
      </c>
      <c r="I10" s="13"/>
    </row>
    <row r="11" ht="25" customHeight="1" spans="1:9">
      <c r="A11" s="11"/>
      <c r="B11" s="11" t="s">
        <v>25</v>
      </c>
      <c r="C11" s="11"/>
      <c r="D11" s="12" t="s">
        <v>26</v>
      </c>
      <c r="E11" s="13"/>
      <c r="F11" s="9">
        <f t="shared" si="0"/>
        <v>1448.44</v>
      </c>
      <c r="G11" s="14">
        <v>14484400</v>
      </c>
      <c r="H11" s="10">
        <f t="shared" si="1"/>
        <v>1448.44</v>
      </c>
      <c r="I11" s="13"/>
    </row>
    <row r="12" ht="25" customHeight="1" spans="1:9">
      <c r="A12" s="11" t="s">
        <v>23</v>
      </c>
      <c r="B12" s="11" t="s">
        <v>25</v>
      </c>
      <c r="C12" s="11" t="s">
        <v>27</v>
      </c>
      <c r="D12" s="12" t="s">
        <v>28</v>
      </c>
      <c r="E12" s="13" t="s">
        <v>29</v>
      </c>
      <c r="F12" s="9">
        <f t="shared" si="0"/>
        <v>538.44</v>
      </c>
      <c r="G12" s="14">
        <v>5384400</v>
      </c>
      <c r="H12" s="10">
        <f t="shared" si="1"/>
        <v>538.44</v>
      </c>
      <c r="I12" s="13" t="s">
        <v>30</v>
      </c>
    </row>
    <row r="13" ht="25" customHeight="1" spans="1:9">
      <c r="A13" s="11" t="s">
        <v>23</v>
      </c>
      <c r="B13" s="11" t="s">
        <v>25</v>
      </c>
      <c r="C13" s="11" t="s">
        <v>31</v>
      </c>
      <c r="D13" s="12" t="s">
        <v>32</v>
      </c>
      <c r="E13" s="13" t="s">
        <v>33</v>
      </c>
      <c r="F13" s="9">
        <f t="shared" si="0"/>
        <v>670</v>
      </c>
      <c r="G13" s="14">
        <v>6700000</v>
      </c>
      <c r="H13" s="10">
        <f t="shared" si="1"/>
        <v>670</v>
      </c>
      <c r="I13" s="13" t="s">
        <v>34</v>
      </c>
    </row>
    <row r="14" ht="25" customHeight="1" spans="1:9">
      <c r="A14" s="11" t="s">
        <v>23</v>
      </c>
      <c r="B14" s="11" t="s">
        <v>25</v>
      </c>
      <c r="C14" s="11" t="s">
        <v>31</v>
      </c>
      <c r="D14" s="12" t="s">
        <v>32</v>
      </c>
      <c r="E14" s="13" t="s">
        <v>35</v>
      </c>
      <c r="F14" s="9">
        <f t="shared" si="0"/>
        <v>240</v>
      </c>
      <c r="G14" s="14">
        <v>2400000</v>
      </c>
      <c r="H14" s="10">
        <f t="shared" si="1"/>
        <v>240</v>
      </c>
      <c r="I14" s="13" t="s">
        <v>36</v>
      </c>
    </row>
    <row r="15" ht="25" customHeight="1" spans="1:9">
      <c r="A15" s="11" t="s">
        <v>37</v>
      </c>
      <c r="B15" s="11"/>
      <c r="C15" s="11"/>
      <c r="D15" s="12" t="s">
        <v>38</v>
      </c>
      <c r="E15" s="13"/>
      <c r="F15" s="9">
        <f t="shared" si="0"/>
        <v>401429.618</v>
      </c>
      <c r="G15" s="14">
        <v>4014296180</v>
      </c>
      <c r="H15" s="10">
        <f t="shared" si="1"/>
        <v>401429.618</v>
      </c>
      <c r="I15" s="13"/>
    </row>
    <row r="16" ht="25" customHeight="1" spans="1:9">
      <c r="A16" s="11"/>
      <c r="B16" s="11" t="s">
        <v>39</v>
      </c>
      <c r="C16" s="11"/>
      <c r="D16" s="12" t="s">
        <v>40</v>
      </c>
      <c r="E16" s="13"/>
      <c r="F16" s="9">
        <f t="shared" si="0"/>
        <v>398669.7703</v>
      </c>
      <c r="G16" s="14">
        <v>3986697703</v>
      </c>
      <c r="H16" s="10">
        <f t="shared" si="1"/>
        <v>398669.7703</v>
      </c>
      <c r="I16" s="13"/>
    </row>
    <row r="17" ht="25" customHeight="1" spans="1:9">
      <c r="A17" s="11" t="s">
        <v>37</v>
      </c>
      <c r="B17" s="11" t="s">
        <v>39</v>
      </c>
      <c r="C17" s="11" t="s">
        <v>27</v>
      </c>
      <c r="D17" s="12" t="s">
        <v>41</v>
      </c>
      <c r="E17" s="13" t="s">
        <v>42</v>
      </c>
      <c r="F17" s="9">
        <f t="shared" si="0"/>
        <v>132632.2339</v>
      </c>
      <c r="G17" s="14">
        <v>1326322339</v>
      </c>
      <c r="H17" s="10">
        <f t="shared" si="1"/>
        <v>132632.2339</v>
      </c>
      <c r="I17" s="13" t="s">
        <v>43</v>
      </c>
    </row>
    <row r="18" ht="25" customHeight="1" spans="1:9">
      <c r="A18" s="11" t="s">
        <v>37</v>
      </c>
      <c r="B18" s="11" t="s">
        <v>39</v>
      </c>
      <c r="C18" s="11" t="s">
        <v>27</v>
      </c>
      <c r="D18" s="12" t="s">
        <v>41</v>
      </c>
      <c r="E18" s="13" t="s">
        <v>44</v>
      </c>
      <c r="F18" s="9">
        <f t="shared" si="0"/>
        <v>97902.1209</v>
      </c>
      <c r="G18" s="14">
        <v>979021209</v>
      </c>
      <c r="H18" s="10">
        <f t="shared" si="1"/>
        <v>97902.1209</v>
      </c>
      <c r="I18" s="13" t="s">
        <v>43</v>
      </c>
    </row>
    <row r="19" ht="25" customHeight="1" spans="1:9">
      <c r="A19" s="11" t="s">
        <v>37</v>
      </c>
      <c r="B19" s="11" t="s">
        <v>39</v>
      </c>
      <c r="C19" s="11" t="s">
        <v>27</v>
      </c>
      <c r="D19" s="12" t="s">
        <v>41</v>
      </c>
      <c r="E19" s="13" t="s">
        <v>45</v>
      </c>
      <c r="F19" s="9">
        <f t="shared" si="0"/>
        <v>100000</v>
      </c>
      <c r="G19" s="14">
        <v>1000000000</v>
      </c>
      <c r="H19" s="10">
        <f t="shared" si="1"/>
        <v>100000</v>
      </c>
      <c r="I19" s="13" t="s">
        <v>43</v>
      </c>
    </row>
    <row r="20" ht="25" customHeight="1" spans="1:9">
      <c r="A20" s="11" t="s">
        <v>37</v>
      </c>
      <c r="B20" s="11" t="s">
        <v>39</v>
      </c>
      <c r="C20" s="11" t="s">
        <v>46</v>
      </c>
      <c r="D20" s="12" t="s">
        <v>47</v>
      </c>
      <c r="E20" s="13" t="s">
        <v>48</v>
      </c>
      <c r="F20" s="9">
        <f t="shared" si="0"/>
        <v>932</v>
      </c>
      <c r="G20" s="14">
        <v>9320000</v>
      </c>
      <c r="H20" s="10">
        <f t="shared" si="1"/>
        <v>932</v>
      </c>
      <c r="I20" s="13" t="s">
        <v>49</v>
      </c>
    </row>
    <row r="21" ht="25" customHeight="1" spans="1:9">
      <c r="A21" s="11" t="s">
        <v>37</v>
      </c>
      <c r="B21" s="11" t="s">
        <v>39</v>
      </c>
      <c r="C21" s="11" t="s">
        <v>46</v>
      </c>
      <c r="D21" s="12" t="s">
        <v>47</v>
      </c>
      <c r="E21" s="13" t="s">
        <v>50</v>
      </c>
      <c r="F21" s="9">
        <f t="shared" si="0"/>
        <v>388</v>
      </c>
      <c r="G21" s="14">
        <v>3880000</v>
      </c>
      <c r="H21" s="10">
        <f t="shared" si="1"/>
        <v>388</v>
      </c>
      <c r="I21" s="13" t="s">
        <v>51</v>
      </c>
    </row>
    <row r="22" ht="25" customHeight="1" spans="1:9">
      <c r="A22" s="11" t="s">
        <v>37</v>
      </c>
      <c r="B22" s="11" t="s">
        <v>39</v>
      </c>
      <c r="C22" s="11" t="s">
        <v>46</v>
      </c>
      <c r="D22" s="12" t="s">
        <v>47</v>
      </c>
      <c r="E22" s="13" t="s">
        <v>52</v>
      </c>
      <c r="F22" s="9">
        <f t="shared" si="0"/>
        <v>780.5</v>
      </c>
      <c r="G22" s="14">
        <v>7805000</v>
      </c>
      <c r="H22" s="10">
        <f t="shared" si="1"/>
        <v>780.5</v>
      </c>
      <c r="I22" s="13" t="s">
        <v>53</v>
      </c>
    </row>
    <row r="23" ht="25" customHeight="1" spans="1:9">
      <c r="A23" s="11" t="s">
        <v>37</v>
      </c>
      <c r="B23" s="11" t="s">
        <v>39</v>
      </c>
      <c r="C23" s="11" t="s">
        <v>46</v>
      </c>
      <c r="D23" s="12" t="s">
        <v>47</v>
      </c>
      <c r="E23" s="13" t="s">
        <v>54</v>
      </c>
      <c r="F23" s="9">
        <f t="shared" si="0"/>
        <v>594</v>
      </c>
      <c r="G23" s="14">
        <v>5940000</v>
      </c>
      <c r="H23" s="10">
        <f t="shared" si="1"/>
        <v>594</v>
      </c>
      <c r="I23" s="13" t="s">
        <v>55</v>
      </c>
    </row>
    <row r="24" ht="25" customHeight="1" spans="1:9">
      <c r="A24" s="11" t="s">
        <v>37</v>
      </c>
      <c r="B24" s="11" t="s">
        <v>39</v>
      </c>
      <c r="C24" s="11" t="s">
        <v>46</v>
      </c>
      <c r="D24" s="12" t="s">
        <v>47</v>
      </c>
      <c r="E24" s="13" t="s">
        <v>56</v>
      </c>
      <c r="F24" s="9">
        <f t="shared" si="0"/>
        <v>15903.2485</v>
      </c>
      <c r="G24" s="14">
        <v>159032485</v>
      </c>
      <c r="H24" s="10">
        <f t="shared" si="1"/>
        <v>15903.2485</v>
      </c>
      <c r="I24" s="13" t="s">
        <v>57</v>
      </c>
    </row>
    <row r="25" ht="25" customHeight="1" spans="1:9">
      <c r="A25" s="11" t="s">
        <v>37</v>
      </c>
      <c r="B25" s="11" t="s">
        <v>39</v>
      </c>
      <c r="C25" s="11" t="s">
        <v>46</v>
      </c>
      <c r="D25" s="12" t="s">
        <v>47</v>
      </c>
      <c r="E25" s="13" t="s">
        <v>58</v>
      </c>
      <c r="F25" s="9">
        <f t="shared" si="0"/>
        <v>5863.6588</v>
      </c>
      <c r="G25" s="14">
        <v>58636588</v>
      </c>
      <c r="H25" s="10">
        <f t="shared" si="1"/>
        <v>5863.6588</v>
      </c>
      <c r="I25" s="13" t="s">
        <v>59</v>
      </c>
    </row>
    <row r="26" ht="25" customHeight="1" spans="1:9">
      <c r="A26" s="11" t="s">
        <v>37</v>
      </c>
      <c r="B26" s="11" t="s">
        <v>39</v>
      </c>
      <c r="C26" s="11" t="s">
        <v>46</v>
      </c>
      <c r="D26" s="12" t="s">
        <v>47</v>
      </c>
      <c r="E26" s="13" t="s">
        <v>58</v>
      </c>
      <c r="F26" s="9">
        <f t="shared" si="0"/>
        <v>855.2176</v>
      </c>
      <c r="G26" s="14">
        <v>8552176</v>
      </c>
      <c r="H26" s="10">
        <f t="shared" si="1"/>
        <v>855.2176</v>
      </c>
      <c r="I26" s="13" t="s">
        <v>59</v>
      </c>
    </row>
    <row r="27" ht="25" customHeight="1" spans="1:9">
      <c r="A27" s="11" t="s">
        <v>37</v>
      </c>
      <c r="B27" s="11" t="s">
        <v>39</v>
      </c>
      <c r="C27" s="11" t="s">
        <v>46</v>
      </c>
      <c r="D27" s="12" t="s">
        <v>47</v>
      </c>
      <c r="E27" s="13" t="s">
        <v>60</v>
      </c>
      <c r="F27" s="9">
        <f t="shared" si="0"/>
        <v>3577.79</v>
      </c>
      <c r="G27" s="14">
        <v>35777900</v>
      </c>
      <c r="H27" s="10">
        <f t="shared" si="1"/>
        <v>3577.79</v>
      </c>
      <c r="I27" s="13" t="s">
        <v>61</v>
      </c>
    </row>
    <row r="28" ht="25" customHeight="1" spans="1:9">
      <c r="A28" s="11" t="s">
        <v>37</v>
      </c>
      <c r="B28" s="11" t="s">
        <v>39</v>
      </c>
      <c r="C28" s="11" t="s">
        <v>46</v>
      </c>
      <c r="D28" s="12" t="s">
        <v>47</v>
      </c>
      <c r="E28" s="13" t="s">
        <v>62</v>
      </c>
      <c r="F28" s="9">
        <f t="shared" si="0"/>
        <v>100</v>
      </c>
      <c r="G28" s="14">
        <v>1000000</v>
      </c>
      <c r="H28" s="10">
        <f t="shared" si="1"/>
        <v>100</v>
      </c>
      <c r="I28" s="13" t="s">
        <v>63</v>
      </c>
    </row>
    <row r="29" ht="25" customHeight="1" spans="1:9">
      <c r="A29" s="11" t="s">
        <v>37</v>
      </c>
      <c r="B29" s="11" t="s">
        <v>39</v>
      </c>
      <c r="C29" s="11" t="s">
        <v>46</v>
      </c>
      <c r="D29" s="12" t="s">
        <v>47</v>
      </c>
      <c r="E29" s="13" t="s">
        <v>64</v>
      </c>
      <c r="F29" s="9">
        <f t="shared" si="0"/>
        <v>131.4</v>
      </c>
      <c r="G29" s="14">
        <v>1314000</v>
      </c>
      <c r="H29" s="10">
        <f t="shared" si="1"/>
        <v>131.4</v>
      </c>
      <c r="I29" s="13" t="s">
        <v>65</v>
      </c>
    </row>
    <row r="30" ht="25" customHeight="1" spans="1:9">
      <c r="A30" s="11" t="s">
        <v>37</v>
      </c>
      <c r="B30" s="11" t="s">
        <v>39</v>
      </c>
      <c r="C30" s="11" t="s">
        <v>46</v>
      </c>
      <c r="D30" s="12" t="s">
        <v>47</v>
      </c>
      <c r="E30" s="13" t="s">
        <v>66</v>
      </c>
      <c r="F30" s="9">
        <f t="shared" si="0"/>
        <v>717.18</v>
      </c>
      <c r="G30" s="14">
        <v>7171800</v>
      </c>
      <c r="H30" s="10">
        <f t="shared" si="1"/>
        <v>717.18</v>
      </c>
      <c r="I30" s="13" t="s">
        <v>55</v>
      </c>
    </row>
    <row r="31" ht="25" customHeight="1" spans="1:9">
      <c r="A31" s="11" t="s">
        <v>37</v>
      </c>
      <c r="B31" s="11" t="s">
        <v>39</v>
      </c>
      <c r="C31" s="11" t="s">
        <v>46</v>
      </c>
      <c r="D31" s="12" t="s">
        <v>47</v>
      </c>
      <c r="E31" s="13" t="s">
        <v>67</v>
      </c>
      <c r="F31" s="9">
        <f t="shared" si="0"/>
        <v>10.29</v>
      </c>
      <c r="G31" s="14">
        <v>102900</v>
      </c>
      <c r="H31" s="10">
        <f t="shared" si="1"/>
        <v>10.29</v>
      </c>
      <c r="I31" s="13" t="s">
        <v>68</v>
      </c>
    </row>
    <row r="32" ht="25" customHeight="1" spans="1:9">
      <c r="A32" s="11" t="s">
        <v>37</v>
      </c>
      <c r="B32" s="11" t="s">
        <v>39</v>
      </c>
      <c r="C32" s="11" t="s">
        <v>46</v>
      </c>
      <c r="D32" s="12" t="s">
        <v>47</v>
      </c>
      <c r="E32" s="13" t="s">
        <v>69</v>
      </c>
      <c r="F32" s="9">
        <f t="shared" si="0"/>
        <v>87.285</v>
      </c>
      <c r="G32" s="14">
        <v>872850</v>
      </c>
      <c r="H32" s="10">
        <f t="shared" si="1"/>
        <v>87.285</v>
      </c>
      <c r="I32" s="13" t="s">
        <v>70</v>
      </c>
    </row>
    <row r="33" ht="25" customHeight="1" spans="1:9">
      <c r="A33" s="11" t="s">
        <v>37</v>
      </c>
      <c r="B33" s="11" t="s">
        <v>39</v>
      </c>
      <c r="C33" s="11" t="s">
        <v>46</v>
      </c>
      <c r="D33" s="12" t="s">
        <v>47</v>
      </c>
      <c r="E33" s="13" t="s">
        <v>71</v>
      </c>
      <c r="F33" s="9">
        <f t="shared" si="0"/>
        <v>6.42</v>
      </c>
      <c r="G33" s="14">
        <v>64200</v>
      </c>
      <c r="H33" s="10">
        <f t="shared" si="1"/>
        <v>6.42</v>
      </c>
      <c r="I33" s="13" t="s">
        <v>72</v>
      </c>
    </row>
    <row r="34" ht="25" customHeight="1" spans="1:9">
      <c r="A34" s="11" t="s">
        <v>37</v>
      </c>
      <c r="B34" s="11" t="s">
        <v>39</v>
      </c>
      <c r="C34" s="11" t="s">
        <v>46</v>
      </c>
      <c r="D34" s="12" t="s">
        <v>47</v>
      </c>
      <c r="E34" s="13" t="s">
        <v>73</v>
      </c>
      <c r="F34" s="9">
        <f t="shared" si="0"/>
        <v>91.55</v>
      </c>
      <c r="G34" s="14">
        <v>915500</v>
      </c>
      <c r="H34" s="10">
        <f t="shared" si="1"/>
        <v>91.55</v>
      </c>
      <c r="I34" s="13" t="s">
        <v>74</v>
      </c>
    </row>
    <row r="35" ht="25" customHeight="1" spans="1:9">
      <c r="A35" s="11" t="s">
        <v>37</v>
      </c>
      <c r="B35" s="11" t="s">
        <v>39</v>
      </c>
      <c r="C35" s="11" t="s">
        <v>46</v>
      </c>
      <c r="D35" s="12" t="s">
        <v>47</v>
      </c>
      <c r="E35" s="13" t="s">
        <v>75</v>
      </c>
      <c r="F35" s="9">
        <f t="shared" si="0"/>
        <v>114.29</v>
      </c>
      <c r="G35" s="14">
        <v>1142900</v>
      </c>
      <c r="H35" s="10">
        <f t="shared" si="1"/>
        <v>114.29</v>
      </c>
      <c r="I35" s="13" t="s">
        <v>76</v>
      </c>
    </row>
    <row r="36" ht="25" customHeight="1" spans="1:9">
      <c r="A36" s="11" t="s">
        <v>37</v>
      </c>
      <c r="B36" s="11" t="s">
        <v>39</v>
      </c>
      <c r="C36" s="11" t="s">
        <v>46</v>
      </c>
      <c r="D36" s="12" t="s">
        <v>47</v>
      </c>
      <c r="E36" s="13" t="s">
        <v>77</v>
      </c>
      <c r="F36" s="9">
        <f t="shared" si="0"/>
        <v>59.02</v>
      </c>
      <c r="G36" s="14">
        <v>590200</v>
      </c>
      <c r="H36" s="10">
        <f t="shared" si="1"/>
        <v>59.02</v>
      </c>
      <c r="I36" s="13" t="s">
        <v>78</v>
      </c>
    </row>
    <row r="37" ht="25" customHeight="1" spans="1:9">
      <c r="A37" s="11" t="s">
        <v>37</v>
      </c>
      <c r="B37" s="11" t="s">
        <v>39</v>
      </c>
      <c r="C37" s="11" t="s">
        <v>79</v>
      </c>
      <c r="D37" s="12" t="s">
        <v>80</v>
      </c>
      <c r="E37" s="13" t="s">
        <v>81</v>
      </c>
      <c r="F37" s="9">
        <f t="shared" ref="F37:F68" si="2">G37/10000</f>
        <v>400</v>
      </c>
      <c r="G37" s="14">
        <v>4000000</v>
      </c>
      <c r="H37" s="10">
        <f t="shared" ref="H37:H68" si="3">F37</f>
        <v>400</v>
      </c>
      <c r="I37" s="13" t="s">
        <v>82</v>
      </c>
    </row>
    <row r="38" ht="25" customHeight="1" spans="1:9">
      <c r="A38" s="11" t="s">
        <v>37</v>
      </c>
      <c r="B38" s="11" t="s">
        <v>39</v>
      </c>
      <c r="C38" s="11" t="s">
        <v>79</v>
      </c>
      <c r="D38" s="12" t="s">
        <v>80</v>
      </c>
      <c r="E38" s="13" t="s">
        <v>83</v>
      </c>
      <c r="F38" s="9">
        <f t="shared" si="2"/>
        <v>500</v>
      </c>
      <c r="G38" s="14">
        <v>5000000</v>
      </c>
      <c r="H38" s="10">
        <f t="shared" si="3"/>
        <v>500</v>
      </c>
      <c r="I38" s="13" t="s">
        <v>84</v>
      </c>
    </row>
    <row r="39" ht="25" customHeight="1" spans="1:9">
      <c r="A39" s="11" t="s">
        <v>37</v>
      </c>
      <c r="B39" s="11" t="s">
        <v>39</v>
      </c>
      <c r="C39" s="11" t="s">
        <v>79</v>
      </c>
      <c r="D39" s="12" t="s">
        <v>80</v>
      </c>
      <c r="E39" s="13" t="s">
        <v>83</v>
      </c>
      <c r="F39" s="9">
        <f t="shared" si="2"/>
        <v>15</v>
      </c>
      <c r="G39" s="14">
        <v>150000</v>
      </c>
      <c r="H39" s="10">
        <f t="shared" si="3"/>
        <v>15</v>
      </c>
      <c r="I39" s="13" t="s">
        <v>85</v>
      </c>
    </row>
    <row r="40" ht="25" customHeight="1" spans="1:9">
      <c r="A40" s="11" t="s">
        <v>37</v>
      </c>
      <c r="B40" s="11" t="s">
        <v>39</v>
      </c>
      <c r="C40" s="11" t="s">
        <v>79</v>
      </c>
      <c r="D40" s="12" t="s">
        <v>80</v>
      </c>
      <c r="E40" s="13" t="s">
        <v>86</v>
      </c>
      <c r="F40" s="9">
        <f t="shared" si="2"/>
        <v>5324</v>
      </c>
      <c r="G40" s="14">
        <v>53240000</v>
      </c>
      <c r="H40" s="10">
        <f t="shared" si="3"/>
        <v>5324</v>
      </c>
      <c r="I40" s="13" t="s">
        <v>87</v>
      </c>
    </row>
    <row r="41" ht="25" customHeight="1" spans="1:9">
      <c r="A41" s="11" t="s">
        <v>37</v>
      </c>
      <c r="B41" s="11" t="s">
        <v>39</v>
      </c>
      <c r="C41" s="11" t="s">
        <v>79</v>
      </c>
      <c r="D41" s="12" t="s">
        <v>80</v>
      </c>
      <c r="E41" s="13" t="s">
        <v>88</v>
      </c>
      <c r="F41" s="9">
        <f t="shared" si="2"/>
        <v>2047</v>
      </c>
      <c r="G41" s="14">
        <v>20470000</v>
      </c>
      <c r="H41" s="10">
        <f t="shared" si="3"/>
        <v>2047</v>
      </c>
      <c r="I41" s="13" t="s">
        <v>89</v>
      </c>
    </row>
    <row r="42" ht="25" customHeight="1" spans="1:9">
      <c r="A42" s="11" t="s">
        <v>37</v>
      </c>
      <c r="B42" s="11" t="s">
        <v>39</v>
      </c>
      <c r="C42" s="11" t="s">
        <v>79</v>
      </c>
      <c r="D42" s="12" t="s">
        <v>80</v>
      </c>
      <c r="E42" s="13" t="s">
        <v>90</v>
      </c>
      <c r="F42" s="9">
        <f t="shared" si="2"/>
        <v>216.37</v>
      </c>
      <c r="G42" s="14">
        <v>2163700</v>
      </c>
      <c r="H42" s="10">
        <f t="shared" si="3"/>
        <v>216.37</v>
      </c>
      <c r="I42" s="13" t="s">
        <v>91</v>
      </c>
    </row>
    <row r="43" ht="25" customHeight="1" spans="1:9">
      <c r="A43" s="11" t="s">
        <v>37</v>
      </c>
      <c r="B43" s="11" t="s">
        <v>39</v>
      </c>
      <c r="C43" s="11" t="s">
        <v>79</v>
      </c>
      <c r="D43" s="12" t="s">
        <v>80</v>
      </c>
      <c r="E43" s="13" t="s">
        <v>92</v>
      </c>
      <c r="F43" s="9">
        <f t="shared" si="2"/>
        <v>739.97</v>
      </c>
      <c r="G43" s="14">
        <v>7399700</v>
      </c>
      <c r="H43" s="10">
        <f t="shared" si="3"/>
        <v>739.97</v>
      </c>
      <c r="I43" s="13" t="s">
        <v>93</v>
      </c>
    </row>
    <row r="44" ht="25" customHeight="1" spans="1:9">
      <c r="A44" s="11" t="s">
        <v>37</v>
      </c>
      <c r="B44" s="11" t="s">
        <v>39</v>
      </c>
      <c r="C44" s="11" t="s">
        <v>79</v>
      </c>
      <c r="D44" s="12" t="s">
        <v>80</v>
      </c>
      <c r="E44" s="13" t="s">
        <v>81</v>
      </c>
      <c r="F44" s="9">
        <f t="shared" si="2"/>
        <v>420</v>
      </c>
      <c r="G44" s="14">
        <v>4200000</v>
      </c>
      <c r="H44" s="10">
        <f t="shared" si="3"/>
        <v>420</v>
      </c>
      <c r="I44" s="13" t="s">
        <v>94</v>
      </c>
    </row>
    <row r="45" ht="25" customHeight="1" spans="1:9">
      <c r="A45" s="11" t="s">
        <v>37</v>
      </c>
      <c r="B45" s="11" t="s">
        <v>39</v>
      </c>
      <c r="C45" s="11" t="s">
        <v>79</v>
      </c>
      <c r="D45" s="12" t="s">
        <v>80</v>
      </c>
      <c r="E45" s="13" t="s">
        <v>81</v>
      </c>
      <c r="F45" s="9">
        <f t="shared" si="2"/>
        <v>118</v>
      </c>
      <c r="G45" s="14">
        <v>1180000</v>
      </c>
      <c r="H45" s="10">
        <f t="shared" si="3"/>
        <v>118</v>
      </c>
      <c r="I45" s="13" t="s">
        <v>95</v>
      </c>
    </row>
    <row r="46" ht="25" customHeight="1" spans="1:9">
      <c r="A46" s="11" t="s">
        <v>37</v>
      </c>
      <c r="B46" s="11" t="s">
        <v>39</v>
      </c>
      <c r="C46" s="11" t="s">
        <v>79</v>
      </c>
      <c r="D46" s="12" t="s">
        <v>80</v>
      </c>
      <c r="E46" s="13" t="s">
        <v>96</v>
      </c>
      <c r="F46" s="9">
        <f t="shared" si="2"/>
        <v>5751</v>
      </c>
      <c r="G46" s="14">
        <v>57510000</v>
      </c>
      <c r="H46" s="10">
        <f t="shared" si="3"/>
        <v>5751</v>
      </c>
      <c r="I46" s="13" t="s">
        <v>97</v>
      </c>
    </row>
    <row r="47" ht="25" customHeight="1" spans="1:9">
      <c r="A47" s="11" t="s">
        <v>37</v>
      </c>
      <c r="B47" s="11" t="s">
        <v>39</v>
      </c>
      <c r="C47" s="11" t="s">
        <v>79</v>
      </c>
      <c r="D47" s="12" t="s">
        <v>80</v>
      </c>
      <c r="E47" s="13" t="s">
        <v>98</v>
      </c>
      <c r="F47" s="9">
        <f t="shared" si="2"/>
        <v>92.12</v>
      </c>
      <c r="G47" s="14">
        <v>921200</v>
      </c>
      <c r="H47" s="10">
        <f t="shared" si="3"/>
        <v>92.12</v>
      </c>
      <c r="I47" s="13" t="s">
        <v>99</v>
      </c>
    </row>
    <row r="48" ht="25" customHeight="1" spans="1:9">
      <c r="A48" s="11" t="s">
        <v>37</v>
      </c>
      <c r="B48" s="11" t="s">
        <v>39</v>
      </c>
      <c r="C48" s="11" t="s">
        <v>79</v>
      </c>
      <c r="D48" s="12" t="s">
        <v>80</v>
      </c>
      <c r="E48" s="13" t="s">
        <v>100</v>
      </c>
      <c r="F48" s="9">
        <f t="shared" si="2"/>
        <v>973</v>
      </c>
      <c r="G48" s="14">
        <v>9730000</v>
      </c>
      <c r="H48" s="10">
        <f t="shared" si="3"/>
        <v>973</v>
      </c>
      <c r="I48" s="13" t="s">
        <v>101</v>
      </c>
    </row>
    <row r="49" ht="25" customHeight="1" spans="1:9">
      <c r="A49" s="11" t="s">
        <v>37</v>
      </c>
      <c r="B49" s="11" t="s">
        <v>39</v>
      </c>
      <c r="C49" s="11" t="s">
        <v>15</v>
      </c>
      <c r="D49" s="12" t="s">
        <v>102</v>
      </c>
      <c r="E49" s="13" t="s">
        <v>103</v>
      </c>
      <c r="F49" s="9">
        <f t="shared" si="2"/>
        <v>100</v>
      </c>
      <c r="G49" s="14">
        <v>1000000</v>
      </c>
      <c r="H49" s="10">
        <f t="shared" si="3"/>
        <v>100</v>
      </c>
      <c r="I49" s="13" t="s">
        <v>104</v>
      </c>
    </row>
    <row r="50" ht="25" customHeight="1" spans="1:9">
      <c r="A50" s="11" t="s">
        <v>37</v>
      </c>
      <c r="B50" s="11" t="s">
        <v>39</v>
      </c>
      <c r="C50" s="11" t="s">
        <v>15</v>
      </c>
      <c r="D50" s="12" t="s">
        <v>102</v>
      </c>
      <c r="E50" s="13" t="s">
        <v>105</v>
      </c>
      <c r="F50" s="9">
        <f t="shared" si="2"/>
        <v>22.5</v>
      </c>
      <c r="G50" s="14">
        <v>225000</v>
      </c>
      <c r="H50" s="10">
        <f t="shared" si="3"/>
        <v>22.5</v>
      </c>
      <c r="I50" s="13" t="s">
        <v>106</v>
      </c>
    </row>
    <row r="51" ht="25" customHeight="1" spans="1:9">
      <c r="A51" s="11" t="s">
        <v>37</v>
      </c>
      <c r="B51" s="11" t="s">
        <v>39</v>
      </c>
      <c r="C51" s="11" t="s">
        <v>15</v>
      </c>
      <c r="D51" s="12" t="s">
        <v>102</v>
      </c>
      <c r="E51" s="13" t="s">
        <v>107</v>
      </c>
      <c r="F51" s="9">
        <f t="shared" si="2"/>
        <v>463.83</v>
      </c>
      <c r="G51" s="14">
        <v>4638300</v>
      </c>
      <c r="H51" s="10">
        <f t="shared" si="3"/>
        <v>463.83</v>
      </c>
      <c r="I51" s="13" t="s">
        <v>108</v>
      </c>
    </row>
    <row r="52" ht="25" customHeight="1" spans="1:9">
      <c r="A52" s="11" t="s">
        <v>37</v>
      </c>
      <c r="B52" s="11" t="s">
        <v>39</v>
      </c>
      <c r="C52" s="11" t="s">
        <v>15</v>
      </c>
      <c r="D52" s="12" t="s">
        <v>102</v>
      </c>
      <c r="E52" s="13" t="s">
        <v>109</v>
      </c>
      <c r="F52" s="9">
        <f t="shared" si="2"/>
        <v>18.5</v>
      </c>
      <c r="G52" s="14">
        <v>185000</v>
      </c>
      <c r="H52" s="10">
        <f t="shared" si="3"/>
        <v>18.5</v>
      </c>
      <c r="I52" s="13" t="s">
        <v>110</v>
      </c>
    </row>
    <row r="53" ht="25" customHeight="1" spans="1:9">
      <c r="A53" s="11" t="s">
        <v>37</v>
      </c>
      <c r="B53" s="11" t="s">
        <v>39</v>
      </c>
      <c r="C53" s="11" t="s">
        <v>15</v>
      </c>
      <c r="D53" s="12" t="s">
        <v>102</v>
      </c>
      <c r="E53" s="13" t="s">
        <v>111</v>
      </c>
      <c r="F53" s="9">
        <f t="shared" si="2"/>
        <v>50</v>
      </c>
      <c r="G53" s="14">
        <v>500000</v>
      </c>
      <c r="H53" s="10">
        <f t="shared" si="3"/>
        <v>50</v>
      </c>
      <c r="I53" s="13" t="s">
        <v>112</v>
      </c>
    </row>
    <row r="54" ht="25" customHeight="1" spans="1:9">
      <c r="A54" s="11" t="s">
        <v>37</v>
      </c>
      <c r="B54" s="11" t="s">
        <v>39</v>
      </c>
      <c r="C54" s="11" t="s">
        <v>15</v>
      </c>
      <c r="D54" s="12" t="s">
        <v>102</v>
      </c>
      <c r="E54" s="13" t="s">
        <v>113</v>
      </c>
      <c r="F54" s="9">
        <f t="shared" si="2"/>
        <v>0.605</v>
      </c>
      <c r="G54" s="14">
        <v>6050</v>
      </c>
      <c r="H54" s="10">
        <f t="shared" si="3"/>
        <v>0.605</v>
      </c>
      <c r="I54" s="13" t="s">
        <v>114</v>
      </c>
    </row>
    <row r="55" ht="25" customHeight="1" spans="1:9">
      <c r="A55" s="11" t="s">
        <v>37</v>
      </c>
      <c r="B55" s="11" t="s">
        <v>39</v>
      </c>
      <c r="C55" s="11" t="s">
        <v>15</v>
      </c>
      <c r="D55" s="12" t="s">
        <v>102</v>
      </c>
      <c r="E55" s="13" t="s">
        <v>115</v>
      </c>
      <c r="F55" s="9">
        <f t="shared" si="2"/>
        <v>2.155</v>
      </c>
      <c r="G55" s="14">
        <v>21550</v>
      </c>
      <c r="H55" s="10">
        <f t="shared" si="3"/>
        <v>2.155</v>
      </c>
      <c r="I55" s="13" t="s">
        <v>116</v>
      </c>
    </row>
    <row r="56" ht="25" customHeight="1" spans="1:9">
      <c r="A56" s="11" t="s">
        <v>37</v>
      </c>
      <c r="B56" s="11" t="s">
        <v>39</v>
      </c>
      <c r="C56" s="11" t="s">
        <v>15</v>
      </c>
      <c r="D56" s="12" t="s">
        <v>102</v>
      </c>
      <c r="E56" s="13" t="s">
        <v>117</v>
      </c>
      <c r="F56" s="9">
        <f t="shared" si="2"/>
        <v>6.39</v>
      </c>
      <c r="G56" s="14">
        <v>63900</v>
      </c>
      <c r="H56" s="10">
        <f t="shared" si="3"/>
        <v>6.39</v>
      </c>
      <c r="I56" s="13" t="s">
        <v>118</v>
      </c>
    </row>
    <row r="57" ht="25" customHeight="1" spans="1:9">
      <c r="A57" s="11" t="s">
        <v>37</v>
      </c>
      <c r="B57" s="11" t="s">
        <v>39</v>
      </c>
      <c r="C57" s="11" t="s">
        <v>15</v>
      </c>
      <c r="D57" s="12" t="s">
        <v>102</v>
      </c>
      <c r="E57" s="13" t="s">
        <v>119</v>
      </c>
      <c r="F57" s="9">
        <f t="shared" si="2"/>
        <v>9.28</v>
      </c>
      <c r="G57" s="14">
        <v>92800</v>
      </c>
      <c r="H57" s="10">
        <f t="shared" si="3"/>
        <v>9.28</v>
      </c>
      <c r="I57" s="13" t="s">
        <v>120</v>
      </c>
    </row>
    <row r="58" ht="25" customHeight="1" spans="1:9">
      <c r="A58" s="11" t="s">
        <v>37</v>
      </c>
      <c r="B58" s="11" t="s">
        <v>39</v>
      </c>
      <c r="C58" s="11" t="s">
        <v>15</v>
      </c>
      <c r="D58" s="12" t="s">
        <v>102</v>
      </c>
      <c r="E58" s="13" t="s">
        <v>121</v>
      </c>
      <c r="F58" s="9">
        <f t="shared" si="2"/>
        <v>3255</v>
      </c>
      <c r="G58" s="14">
        <v>32550000</v>
      </c>
      <c r="H58" s="10">
        <f t="shared" si="3"/>
        <v>3255</v>
      </c>
      <c r="I58" s="13" t="s">
        <v>122</v>
      </c>
    </row>
    <row r="59" ht="25" customHeight="1" spans="1:9">
      <c r="A59" s="11" t="s">
        <v>37</v>
      </c>
      <c r="B59" s="11" t="s">
        <v>39</v>
      </c>
      <c r="C59" s="11" t="s">
        <v>15</v>
      </c>
      <c r="D59" s="12" t="s">
        <v>102</v>
      </c>
      <c r="E59" s="13" t="s">
        <v>123</v>
      </c>
      <c r="F59" s="9">
        <f t="shared" si="2"/>
        <v>138.08</v>
      </c>
      <c r="G59" s="14">
        <v>1380800</v>
      </c>
      <c r="H59" s="10">
        <f t="shared" si="3"/>
        <v>138.08</v>
      </c>
      <c r="I59" s="13" t="s">
        <v>124</v>
      </c>
    </row>
    <row r="60" ht="25" customHeight="1" spans="1:9">
      <c r="A60" s="11" t="s">
        <v>37</v>
      </c>
      <c r="B60" s="11" t="s">
        <v>39</v>
      </c>
      <c r="C60" s="11" t="s">
        <v>15</v>
      </c>
      <c r="D60" s="12" t="s">
        <v>102</v>
      </c>
      <c r="E60" s="13" t="s">
        <v>125</v>
      </c>
      <c r="F60" s="9">
        <f t="shared" si="2"/>
        <v>0.05</v>
      </c>
      <c r="G60" s="14">
        <v>500</v>
      </c>
      <c r="H60" s="10">
        <f t="shared" si="3"/>
        <v>0.05</v>
      </c>
      <c r="I60" s="13" t="s">
        <v>126</v>
      </c>
    </row>
    <row r="61" ht="25" customHeight="1" spans="1:9">
      <c r="A61" s="11" t="s">
        <v>37</v>
      </c>
      <c r="B61" s="11" t="s">
        <v>39</v>
      </c>
      <c r="C61" s="11" t="s">
        <v>15</v>
      </c>
      <c r="D61" s="12" t="s">
        <v>102</v>
      </c>
      <c r="E61" s="13" t="s">
        <v>127</v>
      </c>
      <c r="F61" s="9">
        <f t="shared" si="2"/>
        <v>587.4366</v>
      </c>
      <c r="G61" s="14">
        <v>5874366</v>
      </c>
      <c r="H61" s="10">
        <f t="shared" si="3"/>
        <v>587.4366</v>
      </c>
      <c r="I61" s="13" t="s">
        <v>128</v>
      </c>
    </row>
    <row r="62" ht="25" customHeight="1" spans="1:9">
      <c r="A62" s="11" t="s">
        <v>37</v>
      </c>
      <c r="B62" s="11" t="s">
        <v>39</v>
      </c>
      <c r="C62" s="11" t="s">
        <v>15</v>
      </c>
      <c r="D62" s="12" t="s">
        <v>102</v>
      </c>
      <c r="E62" s="13" t="s">
        <v>129</v>
      </c>
      <c r="F62" s="9">
        <f t="shared" si="2"/>
        <v>150</v>
      </c>
      <c r="G62" s="14">
        <v>1500000</v>
      </c>
      <c r="H62" s="10">
        <f t="shared" si="3"/>
        <v>150</v>
      </c>
      <c r="I62" s="13" t="s">
        <v>130</v>
      </c>
    </row>
    <row r="63" ht="25" customHeight="1" spans="1:9">
      <c r="A63" s="11" t="s">
        <v>37</v>
      </c>
      <c r="B63" s="11" t="s">
        <v>39</v>
      </c>
      <c r="C63" s="11" t="s">
        <v>15</v>
      </c>
      <c r="D63" s="12" t="s">
        <v>102</v>
      </c>
      <c r="E63" s="13" t="s">
        <v>131</v>
      </c>
      <c r="F63" s="9">
        <f t="shared" si="2"/>
        <v>27</v>
      </c>
      <c r="G63" s="14">
        <v>270000</v>
      </c>
      <c r="H63" s="10">
        <f t="shared" si="3"/>
        <v>27</v>
      </c>
      <c r="I63" s="13" t="s">
        <v>132</v>
      </c>
    </row>
    <row r="64" ht="25" customHeight="1" spans="1:9">
      <c r="A64" s="11" t="s">
        <v>37</v>
      </c>
      <c r="B64" s="11" t="s">
        <v>39</v>
      </c>
      <c r="C64" s="11" t="s">
        <v>15</v>
      </c>
      <c r="D64" s="12" t="s">
        <v>102</v>
      </c>
      <c r="E64" s="13" t="s">
        <v>133</v>
      </c>
      <c r="F64" s="9">
        <f t="shared" si="2"/>
        <v>200</v>
      </c>
      <c r="G64" s="14">
        <v>2000000</v>
      </c>
      <c r="H64" s="10">
        <f t="shared" si="3"/>
        <v>200</v>
      </c>
      <c r="I64" s="13" t="s">
        <v>134</v>
      </c>
    </row>
    <row r="65" ht="25" customHeight="1" spans="1:9">
      <c r="A65" s="11" t="s">
        <v>37</v>
      </c>
      <c r="B65" s="11" t="s">
        <v>39</v>
      </c>
      <c r="C65" s="11" t="s">
        <v>15</v>
      </c>
      <c r="D65" s="12" t="s">
        <v>102</v>
      </c>
      <c r="E65" s="13" t="s">
        <v>135</v>
      </c>
      <c r="F65" s="9">
        <f t="shared" si="2"/>
        <v>115</v>
      </c>
      <c r="G65" s="14">
        <v>1150000</v>
      </c>
      <c r="H65" s="10">
        <f t="shared" si="3"/>
        <v>115</v>
      </c>
      <c r="I65" s="13" t="s">
        <v>136</v>
      </c>
    </row>
    <row r="66" ht="25" customHeight="1" spans="1:9">
      <c r="A66" s="11" t="s">
        <v>37</v>
      </c>
      <c r="B66" s="11" t="s">
        <v>39</v>
      </c>
      <c r="C66" s="11" t="s">
        <v>15</v>
      </c>
      <c r="D66" s="12" t="s">
        <v>102</v>
      </c>
      <c r="E66" s="13" t="s">
        <v>137</v>
      </c>
      <c r="F66" s="9">
        <f t="shared" si="2"/>
        <v>200</v>
      </c>
      <c r="G66" s="14">
        <v>2000000</v>
      </c>
      <c r="H66" s="10">
        <f t="shared" si="3"/>
        <v>200</v>
      </c>
      <c r="I66" s="13" t="s">
        <v>138</v>
      </c>
    </row>
    <row r="67" ht="25" customHeight="1" spans="1:9">
      <c r="A67" s="11" t="s">
        <v>37</v>
      </c>
      <c r="B67" s="11" t="s">
        <v>39</v>
      </c>
      <c r="C67" s="11" t="s">
        <v>15</v>
      </c>
      <c r="D67" s="12" t="s">
        <v>102</v>
      </c>
      <c r="E67" s="13" t="s">
        <v>139</v>
      </c>
      <c r="F67" s="9">
        <f t="shared" si="2"/>
        <v>5020</v>
      </c>
      <c r="G67" s="14">
        <v>50200000</v>
      </c>
      <c r="H67" s="10">
        <f t="shared" si="3"/>
        <v>5020</v>
      </c>
      <c r="I67" s="13" t="s">
        <v>140</v>
      </c>
    </row>
    <row r="68" ht="25" customHeight="1" spans="1:9">
      <c r="A68" s="11" t="s">
        <v>37</v>
      </c>
      <c r="B68" s="11" t="s">
        <v>39</v>
      </c>
      <c r="C68" s="11" t="s">
        <v>15</v>
      </c>
      <c r="D68" s="12" t="s">
        <v>102</v>
      </c>
      <c r="E68" s="13" t="s">
        <v>141</v>
      </c>
      <c r="F68" s="9">
        <f t="shared" si="2"/>
        <v>613.36</v>
      </c>
      <c r="G68" s="14">
        <v>6133600</v>
      </c>
      <c r="H68" s="10">
        <f t="shared" si="3"/>
        <v>613.36</v>
      </c>
      <c r="I68" s="13" t="s">
        <v>142</v>
      </c>
    </row>
    <row r="69" ht="25" customHeight="1" spans="1:9">
      <c r="A69" s="11" t="s">
        <v>37</v>
      </c>
      <c r="B69" s="11" t="s">
        <v>39</v>
      </c>
      <c r="C69" s="11" t="s">
        <v>15</v>
      </c>
      <c r="D69" s="12" t="s">
        <v>102</v>
      </c>
      <c r="E69" s="13" t="s">
        <v>143</v>
      </c>
      <c r="F69" s="9">
        <f t="shared" ref="F69:F100" si="4">G69/10000</f>
        <v>3291.26</v>
      </c>
      <c r="G69" s="14">
        <v>32912600</v>
      </c>
      <c r="H69" s="10">
        <f t="shared" ref="H69:H100" si="5">F69</f>
        <v>3291.26</v>
      </c>
      <c r="I69" s="13" t="s">
        <v>144</v>
      </c>
    </row>
    <row r="70" ht="25" customHeight="1" spans="1:9">
      <c r="A70" s="11" t="s">
        <v>37</v>
      </c>
      <c r="B70" s="11" t="s">
        <v>39</v>
      </c>
      <c r="C70" s="11" t="s">
        <v>15</v>
      </c>
      <c r="D70" s="12" t="s">
        <v>102</v>
      </c>
      <c r="E70" s="13" t="s">
        <v>145</v>
      </c>
      <c r="F70" s="9">
        <f t="shared" si="4"/>
        <v>427.5</v>
      </c>
      <c r="G70" s="14">
        <v>4275000</v>
      </c>
      <c r="H70" s="10">
        <f t="shared" si="5"/>
        <v>427.5</v>
      </c>
      <c r="I70" s="13" t="s">
        <v>146</v>
      </c>
    </row>
    <row r="71" ht="25" customHeight="1" spans="1:9">
      <c r="A71" s="11" t="s">
        <v>37</v>
      </c>
      <c r="B71" s="11" t="s">
        <v>39</v>
      </c>
      <c r="C71" s="11" t="s">
        <v>15</v>
      </c>
      <c r="D71" s="12" t="s">
        <v>102</v>
      </c>
      <c r="E71" s="13" t="s">
        <v>147</v>
      </c>
      <c r="F71" s="9">
        <f t="shared" si="4"/>
        <v>62.484</v>
      </c>
      <c r="G71" s="14">
        <v>624840</v>
      </c>
      <c r="H71" s="10">
        <f t="shared" si="5"/>
        <v>62.484</v>
      </c>
      <c r="I71" s="13" t="s">
        <v>148</v>
      </c>
    </row>
    <row r="72" ht="25" customHeight="1" spans="1:9">
      <c r="A72" s="11" t="s">
        <v>37</v>
      </c>
      <c r="B72" s="11" t="s">
        <v>39</v>
      </c>
      <c r="C72" s="11" t="s">
        <v>15</v>
      </c>
      <c r="D72" s="12" t="s">
        <v>102</v>
      </c>
      <c r="E72" s="13" t="s">
        <v>147</v>
      </c>
      <c r="F72" s="9">
        <f t="shared" si="4"/>
        <v>28</v>
      </c>
      <c r="G72" s="14">
        <v>280000</v>
      </c>
      <c r="H72" s="10">
        <f t="shared" si="5"/>
        <v>28</v>
      </c>
      <c r="I72" s="13" t="s">
        <v>149</v>
      </c>
    </row>
    <row r="73" ht="25" customHeight="1" spans="1:9">
      <c r="A73" s="11" t="s">
        <v>37</v>
      </c>
      <c r="B73" s="11" t="s">
        <v>39</v>
      </c>
      <c r="C73" s="11" t="s">
        <v>15</v>
      </c>
      <c r="D73" s="12" t="s">
        <v>102</v>
      </c>
      <c r="E73" s="13" t="s">
        <v>150</v>
      </c>
      <c r="F73" s="9">
        <f t="shared" si="4"/>
        <v>6.375</v>
      </c>
      <c r="G73" s="14">
        <v>63750</v>
      </c>
      <c r="H73" s="10">
        <f t="shared" si="5"/>
        <v>6.375</v>
      </c>
      <c r="I73" s="13" t="s">
        <v>151</v>
      </c>
    </row>
    <row r="74" ht="25" customHeight="1" spans="1:9">
      <c r="A74" s="11" t="s">
        <v>37</v>
      </c>
      <c r="B74" s="11" t="s">
        <v>39</v>
      </c>
      <c r="C74" s="11" t="s">
        <v>15</v>
      </c>
      <c r="D74" s="12" t="s">
        <v>102</v>
      </c>
      <c r="E74" s="13" t="s">
        <v>152</v>
      </c>
      <c r="F74" s="9">
        <f t="shared" si="4"/>
        <v>65.04</v>
      </c>
      <c r="G74" s="14">
        <v>650400</v>
      </c>
      <c r="H74" s="10">
        <f t="shared" si="5"/>
        <v>65.04</v>
      </c>
      <c r="I74" s="13" t="s">
        <v>153</v>
      </c>
    </row>
    <row r="75" ht="25" customHeight="1" spans="1:9">
      <c r="A75" s="11" t="s">
        <v>37</v>
      </c>
      <c r="B75" s="11" t="s">
        <v>39</v>
      </c>
      <c r="C75" s="11" t="s">
        <v>15</v>
      </c>
      <c r="D75" s="12" t="s">
        <v>102</v>
      </c>
      <c r="E75" s="13" t="s">
        <v>154</v>
      </c>
      <c r="F75" s="9">
        <f t="shared" si="4"/>
        <v>540</v>
      </c>
      <c r="G75" s="14">
        <v>5400000</v>
      </c>
      <c r="H75" s="10">
        <f t="shared" si="5"/>
        <v>540</v>
      </c>
      <c r="I75" s="13" t="s">
        <v>155</v>
      </c>
    </row>
    <row r="76" ht="25" customHeight="1" spans="1:9">
      <c r="A76" s="11" t="s">
        <v>37</v>
      </c>
      <c r="B76" s="11" t="s">
        <v>39</v>
      </c>
      <c r="C76" s="11" t="s">
        <v>15</v>
      </c>
      <c r="D76" s="12" t="s">
        <v>102</v>
      </c>
      <c r="E76" s="13" t="s">
        <v>156</v>
      </c>
      <c r="F76" s="9">
        <f t="shared" si="4"/>
        <v>129.66</v>
      </c>
      <c r="G76" s="14">
        <v>1296600</v>
      </c>
      <c r="H76" s="10">
        <f t="shared" si="5"/>
        <v>129.66</v>
      </c>
      <c r="I76" s="13" t="s">
        <v>157</v>
      </c>
    </row>
    <row r="77" ht="25" customHeight="1" spans="1:9">
      <c r="A77" s="11" t="s">
        <v>37</v>
      </c>
      <c r="B77" s="11" t="s">
        <v>39</v>
      </c>
      <c r="C77" s="11" t="s">
        <v>15</v>
      </c>
      <c r="D77" s="12" t="s">
        <v>102</v>
      </c>
      <c r="E77" s="13" t="s">
        <v>158</v>
      </c>
      <c r="F77" s="9">
        <f t="shared" si="4"/>
        <v>10</v>
      </c>
      <c r="G77" s="14">
        <v>100000</v>
      </c>
      <c r="H77" s="10">
        <f t="shared" si="5"/>
        <v>10</v>
      </c>
      <c r="I77" s="13" t="s">
        <v>159</v>
      </c>
    </row>
    <row r="78" ht="25" customHeight="1" spans="1:9">
      <c r="A78" s="11" t="s">
        <v>37</v>
      </c>
      <c r="B78" s="11" t="s">
        <v>39</v>
      </c>
      <c r="C78" s="11" t="s">
        <v>15</v>
      </c>
      <c r="D78" s="12" t="s">
        <v>102</v>
      </c>
      <c r="E78" s="13" t="s">
        <v>158</v>
      </c>
      <c r="F78" s="9">
        <f t="shared" si="4"/>
        <v>180</v>
      </c>
      <c r="G78" s="14">
        <v>1800000</v>
      </c>
      <c r="H78" s="10">
        <f t="shared" si="5"/>
        <v>180</v>
      </c>
      <c r="I78" s="13" t="s">
        <v>159</v>
      </c>
    </row>
    <row r="79" ht="25" customHeight="1" spans="1:9">
      <c r="A79" s="11" t="s">
        <v>37</v>
      </c>
      <c r="B79" s="11" t="s">
        <v>39</v>
      </c>
      <c r="C79" s="11" t="s">
        <v>15</v>
      </c>
      <c r="D79" s="12" t="s">
        <v>102</v>
      </c>
      <c r="E79" s="13" t="s">
        <v>160</v>
      </c>
      <c r="F79" s="9">
        <f t="shared" si="4"/>
        <v>13.7</v>
      </c>
      <c r="G79" s="14">
        <v>137000</v>
      </c>
      <c r="H79" s="10">
        <f t="shared" si="5"/>
        <v>13.7</v>
      </c>
      <c r="I79" s="13" t="s">
        <v>161</v>
      </c>
    </row>
    <row r="80" ht="25" customHeight="1" spans="1:9">
      <c r="A80" s="11" t="s">
        <v>37</v>
      </c>
      <c r="B80" s="11" t="s">
        <v>39</v>
      </c>
      <c r="C80" s="11" t="s">
        <v>15</v>
      </c>
      <c r="D80" s="12" t="s">
        <v>102</v>
      </c>
      <c r="E80" s="13" t="s">
        <v>162</v>
      </c>
      <c r="F80" s="9">
        <f t="shared" si="4"/>
        <v>5230</v>
      </c>
      <c r="G80" s="14">
        <v>52300000</v>
      </c>
      <c r="H80" s="10">
        <f t="shared" si="5"/>
        <v>5230</v>
      </c>
      <c r="I80" s="13" t="s">
        <v>163</v>
      </c>
    </row>
    <row r="81" ht="25" customHeight="1" spans="1:9">
      <c r="A81" s="11" t="s">
        <v>37</v>
      </c>
      <c r="B81" s="11" t="s">
        <v>39</v>
      </c>
      <c r="C81" s="11" t="s">
        <v>15</v>
      </c>
      <c r="D81" s="12" t="s">
        <v>102</v>
      </c>
      <c r="E81" s="13" t="s">
        <v>164</v>
      </c>
      <c r="F81" s="9">
        <f t="shared" si="4"/>
        <v>363.9</v>
      </c>
      <c r="G81" s="14">
        <v>3639000</v>
      </c>
      <c r="H81" s="10">
        <f t="shared" si="5"/>
        <v>363.9</v>
      </c>
      <c r="I81" s="13" t="s">
        <v>165</v>
      </c>
    </row>
    <row r="82" ht="25" customHeight="1" spans="1:9">
      <c r="A82" s="11"/>
      <c r="B82" s="11" t="s">
        <v>166</v>
      </c>
      <c r="C82" s="11"/>
      <c r="D82" s="12" t="s">
        <v>167</v>
      </c>
      <c r="E82" s="13"/>
      <c r="F82" s="9">
        <f t="shared" si="4"/>
        <v>2759.8477</v>
      </c>
      <c r="G82" s="14">
        <v>27598477</v>
      </c>
      <c r="H82" s="10">
        <f t="shared" si="5"/>
        <v>2759.8477</v>
      </c>
      <c r="I82" s="13"/>
    </row>
    <row r="83" ht="25" customHeight="1" spans="1:9">
      <c r="A83" s="11" t="s">
        <v>37</v>
      </c>
      <c r="B83" s="11" t="s">
        <v>166</v>
      </c>
      <c r="C83" s="11" t="s">
        <v>27</v>
      </c>
      <c r="D83" s="12" t="s">
        <v>168</v>
      </c>
      <c r="E83" s="13" t="s">
        <v>169</v>
      </c>
      <c r="F83" s="9">
        <f t="shared" si="4"/>
        <v>1922</v>
      </c>
      <c r="G83" s="14">
        <v>19220000</v>
      </c>
      <c r="H83" s="10">
        <f t="shared" si="5"/>
        <v>1922</v>
      </c>
      <c r="I83" s="13" t="s">
        <v>170</v>
      </c>
    </row>
    <row r="84" ht="25" customHeight="1" spans="1:9">
      <c r="A84" s="11" t="s">
        <v>37</v>
      </c>
      <c r="B84" s="11" t="s">
        <v>166</v>
      </c>
      <c r="C84" s="11" t="s">
        <v>31</v>
      </c>
      <c r="D84" s="12" t="s">
        <v>171</v>
      </c>
      <c r="E84" s="13" t="s">
        <v>172</v>
      </c>
      <c r="F84" s="9">
        <f t="shared" si="4"/>
        <v>130</v>
      </c>
      <c r="G84" s="14">
        <v>1300000</v>
      </c>
      <c r="H84" s="10">
        <f t="shared" si="5"/>
        <v>130</v>
      </c>
      <c r="I84" s="13" t="s">
        <v>173</v>
      </c>
    </row>
    <row r="85" ht="25" customHeight="1" spans="1:9">
      <c r="A85" s="11" t="s">
        <v>37</v>
      </c>
      <c r="B85" s="11" t="s">
        <v>166</v>
      </c>
      <c r="C85" s="11" t="s">
        <v>31</v>
      </c>
      <c r="D85" s="12" t="s">
        <v>171</v>
      </c>
      <c r="E85" s="13" t="s">
        <v>174</v>
      </c>
      <c r="F85" s="9">
        <f t="shared" si="4"/>
        <v>245</v>
      </c>
      <c r="G85" s="14">
        <v>2450000</v>
      </c>
      <c r="H85" s="10">
        <f t="shared" si="5"/>
        <v>245</v>
      </c>
      <c r="I85" s="13" t="s">
        <v>175</v>
      </c>
    </row>
    <row r="86" ht="25" customHeight="1" spans="1:9">
      <c r="A86" s="11" t="s">
        <v>37</v>
      </c>
      <c r="B86" s="11" t="s">
        <v>166</v>
      </c>
      <c r="C86" s="11" t="s">
        <v>31</v>
      </c>
      <c r="D86" s="12" t="s">
        <v>171</v>
      </c>
      <c r="E86" s="13" t="s">
        <v>174</v>
      </c>
      <c r="F86" s="9">
        <f t="shared" si="4"/>
        <v>140</v>
      </c>
      <c r="G86" s="14">
        <v>1400000</v>
      </c>
      <c r="H86" s="10">
        <f t="shared" si="5"/>
        <v>140</v>
      </c>
      <c r="I86" s="13" t="s">
        <v>173</v>
      </c>
    </row>
    <row r="87" ht="25" customHeight="1" spans="1:9">
      <c r="A87" s="11" t="s">
        <v>37</v>
      </c>
      <c r="B87" s="11" t="s">
        <v>166</v>
      </c>
      <c r="C87" s="11" t="s">
        <v>15</v>
      </c>
      <c r="D87" s="12" t="s">
        <v>176</v>
      </c>
      <c r="E87" s="13" t="s">
        <v>177</v>
      </c>
      <c r="F87" s="9">
        <f t="shared" si="4"/>
        <v>322.8477</v>
      </c>
      <c r="G87" s="14">
        <v>3228477</v>
      </c>
      <c r="H87" s="10">
        <f t="shared" si="5"/>
        <v>322.8477</v>
      </c>
      <c r="I87" s="13" t="s">
        <v>178</v>
      </c>
    </row>
    <row r="88" ht="25" customHeight="1" spans="1:9">
      <c r="A88" s="11" t="s">
        <v>179</v>
      </c>
      <c r="B88" s="11"/>
      <c r="C88" s="11"/>
      <c r="D88" s="12" t="s">
        <v>180</v>
      </c>
      <c r="E88" s="13"/>
      <c r="F88" s="9">
        <f t="shared" si="4"/>
        <v>131.3</v>
      </c>
      <c r="G88" s="14">
        <v>1313000</v>
      </c>
      <c r="H88" s="10">
        <f t="shared" si="5"/>
        <v>131.3</v>
      </c>
      <c r="I88" s="13"/>
    </row>
    <row r="89" ht="25" customHeight="1" spans="1:9">
      <c r="A89" s="11"/>
      <c r="B89" s="11" t="s">
        <v>181</v>
      </c>
      <c r="C89" s="11"/>
      <c r="D89" s="12" t="s">
        <v>182</v>
      </c>
      <c r="E89" s="13"/>
      <c r="F89" s="9">
        <f t="shared" si="4"/>
        <v>131.3</v>
      </c>
      <c r="G89" s="14">
        <v>1313000</v>
      </c>
      <c r="H89" s="10">
        <f t="shared" si="5"/>
        <v>131.3</v>
      </c>
      <c r="I89" s="13"/>
    </row>
    <row r="90" ht="25" customHeight="1" spans="1:9">
      <c r="A90" s="11" t="s">
        <v>179</v>
      </c>
      <c r="B90" s="11" t="s">
        <v>181</v>
      </c>
      <c r="C90" s="11" t="s">
        <v>31</v>
      </c>
      <c r="D90" s="12" t="s">
        <v>183</v>
      </c>
      <c r="E90" s="13" t="s">
        <v>184</v>
      </c>
      <c r="F90" s="9">
        <f t="shared" si="4"/>
        <v>131.3</v>
      </c>
      <c r="G90" s="14">
        <v>1313000</v>
      </c>
      <c r="H90" s="10">
        <f t="shared" si="5"/>
        <v>131.3</v>
      </c>
      <c r="I90" s="13" t="s">
        <v>185</v>
      </c>
    </row>
    <row r="91" ht="25" customHeight="1" spans="1:9">
      <c r="A91" s="11" t="s">
        <v>186</v>
      </c>
      <c r="B91" s="11"/>
      <c r="C91" s="11"/>
      <c r="D91" s="12" t="s">
        <v>187</v>
      </c>
      <c r="E91" s="13"/>
      <c r="F91" s="9">
        <f t="shared" si="4"/>
        <v>1035.4956</v>
      </c>
      <c r="G91" s="14">
        <v>10354956</v>
      </c>
      <c r="H91" s="10">
        <f t="shared" si="5"/>
        <v>1035.4956</v>
      </c>
      <c r="I91" s="13"/>
    </row>
    <row r="92" ht="25" customHeight="1" spans="1:9">
      <c r="A92" s="11"/>
      <c r="B92" s="11" t="s">
        <v>188</v>
      </c>
      <c r="C92" s="11"/>
      <c r="D92" s="12" t="s">
        <v>189</v>
      </c>
      <c r="E92" s="13"/>
      <c r="F92" s="9">
        <f t="shared" si="4"/>
        <v>1035.4956</v>
      </c>
      <c r="G92" s="14">
        <v>10354956</v>
      </c>
      <c r="H92" s="10">
        <f t="shared" si="5"/>
        <v>1035.4956</v>
      </c>
      <c r="I92" s="13"/>
    </row>
    <row r="93" ht="25" customHeight="1" spans="1:9">
      <c r="A93" s="11" t="s">
        <v>186</v>
      </c>
      <c r="B93" s="11" t="s">
        <v>188</v>
      </c>
      <c r="C93" s="11" t="s">
        <v>31</v>
      </c>
      <c r="D93" s="12" t="s">
        <v>190</v>
      </c>
      <c r="E93" s="13" t="s">
        <v>191</v>
      </c>
      <c r="F93" s="9">
        <f t="shared" si="4"/>
        <v>13</v>
      </c>
      <c r="G93" s="14">
        <v>130000</v>
      </c>
      <c r="H93" s="10">
        <f t="shared" si="5"/>
        <v>13</v>
      </c>
      <c r="I93" s="13" t="s">
        <v>192</v>
      </c>
    </row>
    <row r="94" ht="25" customHeight="1" spans="1:9">
      <c r="A94" s="11" t="s">
        <v>186</v>
      </c>
      <c r="B94" s="11" t="s">
        <v>188</v>
      </c>
      <c r="C94" s="11" t="s">
        <v>31</v>
      </c>
      <c r="D94" s="12" t="s">
        <v>190</v>
      </c>
      <c r="E94" s="13" t="s">
        <v>193</v>
      </c>
      <c r="F94" s="9">
        <f t="shared" si="4"/>
        <v>283</v>
      </c>
      <c r="G94" s="14">
        <v>2830000</v>
      </c>
      <c r="H94" s="10">
        <f t="shared" si="5"/>
        <v>283</v>
      </c>
      <c r="I94" s="13" t="s">
        <v>194</v>
      </c>
    </row>
    <row r="95" ht="25" customHeight="1" spans="1:9">
      <c r="A95" s="11" t="s">
        <v>186</v>
      </c>
      <c r="B95" s="11" t="s">
        <v>188</v>
      </c>
      <c r="C95" s="11" t="s">
        <v>31</v>
      </c>
      <c r="D95" s="12" t="s">
        <v>190</v>
      </c>
      <c r="E95" s="13" t="s">
        <v>195</v>
      </c>
      <c r="F95" s="9">
        <f t="shared" si="4"/>
        <v>54</v>
      </c>
      <c r="G95" s="14">
        <v>540000</v>
      </c>
      <c r="H95" s="10">
        <f t="shared" si="5"/>
        <v>54</v>
      </c>
      <c r="I95" s="13" t="s">
        <v>196</v>
      </c>
    </row>
    <row r="96" ht="25" customHeight="1" spans="1:9">
      <c r="A96" s="11" t="s">
        <v>186</v>
      </c>
      <c r="B96" s="11" t="s">
        <v>188</v>
      </c>
      <c r="C96" s="11" t="s">
        <v>31</v>
      </c>
      <c r="D96" s="12" t="s">
        <v>190</v>
      </c>
      <c r="E96" s="13" t="s">
        <v>197</v>
      </c>
      <c r="F96" s="9">
        <f t="shared" si="4"/>
        <v>20</v>
      </c>
      <c r="G96" s="14">
        <v>200000</v>
      </c>
      <c r="H96" s="10">
        <f t="shared" si="5"/>
        <v>20</v>
      </c>
      <c r="I96" s="13" t="s">
        <v>198</v>
      </c>
    </row>
    <row r="97" ht="25" customHeight="1" spans="1:9">
      <c r="A97" s="11" t="s">
        <v>186</v>
      </c>
      <c r="B97" s="11" t="s">
        <v>188</v>
      </c>
      <c r="C97" s="11" t="s">
        <v>31</v>
      </c>
      <c r="D97" s="12" t="s">
        <v>190</v>
      </c>
      <c r="E97" s="13" t="s">
        <v>199</v>
      </c>
      <c r="F97" s="9">
        <f t="shared" si="4"/>
        <v>66</v>
      </c>
      <c r="G97" s="14">
        <v>660000</v>
      </c>
      <c r="H97" s="10">
        <f t="shared" si="5"/>
        <v>66</v>
      </c>
      <c r="I97" s="13" t="s">
        <v>200</v>
      </c>
    </row>
    <row r="98" ht="25" customHeight="1" spans="1:9">
      <c r="A98" s="11" t="s">
        <v>186</v>
      </c>
      <c r="B98" s="11" t="s">
        <v>188</v>
      </c>
      <c r="C98" s="11" t="s">
        <v>31</v>
      </c>
      <c r="D98" s="12" t="s">
        <v>190</v>
      </c>
      <c r="E98" s="13" t="s">
        <v>201</v>
      </c>
      <c r="F98" s="9">
        <f t="shared" si="4"/>
        <v>100</v>
      </c>
      <c r="G98" s="14">
        <v>1000000</v>
      </c>
      <c r="H98" s="10">
        <f t="shared" si="5"/>
        <v>100</v>
      </c>
      <c r="I98" s="13" t="s">
        <v>202</v>
      </c>
    </row>
    <row r="99" ht="25" customHeight="1" spans="1:9">
      <c r="A99" s="11" t="s">
        <v>186</v>
      </c>
      <c r="B99" s="11" t="s">
        <v>188</v>
      </c>
      <c r="C99" s="11" t="s">
        <v>31</v>
      </c>
      <c r="D99" s="12" t="s">
        <v>190</v>
      </c>
      <c r="E99" s="13" t="s">
        <v>203</v>
      </c>
      <c r="F99" s="9">
        <f t="shared" si="4"/>
        <v>3.2956</v>
      </c>
      <c r="G99" s="14">
        <v>32956</v>
      </c>
      <c r="H99" s="10">
        <f t="shared" si="5"/>
        <v>3.2956</v>
      </c>
      <c r="I99" s="13" t="s">
        <v>204</v>
      </c>
    </row>
    <row r="100" ht="25" customHeight="1" spans="1:9">
      <c r="A100" s="11" t="s">
        <v>186</v>
      </c>
      <c r="B100" s="11" t="s">
        <v>188</v>
      </c>
      <c r="C100" s="11" t="s">
        <v>46</v>
      </c>
      <c r="D100" s="12" t="s">
        <v>205</v>
      </c>
      <c r="E100" s="13" t="s">
        <v>206</v>
      </c>
      <c r="F100" s="9">
        <f t="shared" si="4"/>
        <v>20</v>
      </c>
      <c r="G100" s="14">
        <v>200000</v>
      </c>
      <c r="H100" s="10">
        <f t="shared" si="5"/>
        <v>20</v>
      </c>
      <c r="I100" s="13" t="s">
        <v>207</v>
      </c>
    </row>
    <row r="101" ht="25" customHeight="1" spans="1:9">
      <c r="A101" s="11" t="s">
        <v>186</v>
      </c>
      <c r="B101" s="11" t="s">
        <v>188</v>
      </c>
      <c r="C101" s="11" t="s">
        <v>46</v>
      </c>
      <c r="D101" s="12" t="s">
        <v>205</v>
      </c>
      <c r="E101" s="13" t="s">
        <v>208</v>
      </c>
      <c r="F101" s="9">
        <f>G101/10000</f>
        <v>140</v>
      </c>
      <c r="G101" s="14">
        <v>1400000</v>
      </c>
      <c r="H101" s="10">
        <f>F101</f>
        <v>140</v>
      </c>
      <c r="I101" s="13" t="s">
        <v>209</v>
      </c>
    </row>
    <row r="102" ht="25" customHeight="1" spans="1:9">
      <c r="A102" s="11" t="s">
        <v>186</v>
      </c>
      <c r="B102" s="11" t="s">
        <v>188</v>
      </c>
      <c r="C102" s="11" t="s">
        <v>46</v>
      </c>
      <c r="D102" s="12" t="s">
        <v>205</v>
      </c>
      <c r="E102" s="13" t="s">
        <v>210</v>
      </c>
      <c r="F102" s="9">
        <f>G102/10000</f>
        <v>20</v>
      </c>
      <c r="G102" s="14">
        <v>200000</v>
      </c>
      <c r="H102" s="10">
        <f>F102</f>
        <v>20</v>
      </c>
      <c r="I102" s="13" t="s">
        <v>211</v>
      </c>
    </row>
    <row r="103" ht="25" customHeight="1" spans="1:9">
      <c r="A103" s="11" t="s">
        <v>186</v>
      </c>
      <c r="B103" s="11" t="s">
        <v>188</v>
      </c>
      <c r="C103" s="11" t="s">
        <v>46</v>
      </c>
      <c r="D103" s="12" t="s">
        <v>205</v>
      </c>
      <c r="E103" s="13" t="s">
        <v>212</v>
      </c>
      <c r="F103" s="9">
        <f>G103/10000</f>
        <v>140</v>
      </c>
      <c r="G103" s="14">
        <v>1400000</v>
      </c>
      <c r="H103" s="10">
        <f>F103</f>
        <v>140</v>
      </c>
      <c r="I103" s="13" t="s">
        <v>209</v>
      </c>
    </row>
    <row r="104" ht="25" customHeight="1" spans="1:9">
      <c r="A104" s="11" t="s">
        <v>186</v>
      </c>
      <c r="B104" s="11" t="s">
        <v>188</v>
      </c>
      <c r="C104" s="11" t="s">
        <v>79</v>
      </c>
      <c r="D104" s="12" t="s">
        <v>213</v>
      </c>
      <c r="E104" s="13" t="s">
        <v>214</v>
      </c>
      <c r="F104" s="9">
        <f>G104/10000</f>
        <v>49</v>
      </c>
      <c r="G104" s="14">
        <v>490000</v>
      </c>
      <c r="H104" s="10">
        <f>F104</f>
        <v>49</v>
      </c>
      <c r="I104" s="13" t="s">
        <v>215</v>
      </c>
    </row>
    <row r="105" ht="25" customHeight="1" spans="1:9">
      <c r="A105" s="11" t="s">
        <v>186</v>
      </c>
      <c r="B105" s="11" t="s">
        <v>188</v>
      </c>
      <c r="C105" s="11" t="s">
        <v>216</v>
      </c>
      <c r="D105" s="12" t="s">
        <v>217</v>
      </c>
      <c r="E105" s="13" t="s">
        <v>218</v>
      </c>
      <c r="F105" s="9">
        <f>G105/10000</f>
        <v>38</v>
      </c>
      <c r="G105" s="14">
        <v>380000</v>
      </c>
      <c r="H105" s="10">
        <f>F105</f>
        <v>38</v>
      </c>
      <c r="I105" s="13" t="s">
        <v>219</v>
      </c>
    </row>
    <row r="106" ht="25" customHeight="1" spans="1:9">
      <c r="A106" s="11" t="s">
        <v>186</v>
      </c>
      <c r="B106" s="11" t="s">
        <v>188</v>
      </c>
      <c r="C106" s="11" t="s">
        <v>216</v>
      </c>
      <c r="D106" s="12" t="s">
        <v>217</v>
      </c>
      <c r="E106" s="13" t="s">
        <v>220</v>
      </c>
      <c r="F106" s="9">
        <f>G106/10000</f>
        <v>54</v>
      </c>
      <c r="G106" s="14">
        <v>540000</v>
      </c>
      <c r="H106" s="10">
        <f>F106</f>
        <v>54</v>
      </c>
      <c r="I106" s="13" t="s">
        <v>221</v>
      </c>
    </row>
    <row r="107" ht="25" customHeight="1" spans="1:9">
      <c r="A107" s="11" t="s">
        <v>186</v>
      </c>
      <c r="B107" s="11" t="s">
        <v>188</v>
      </c>
      <c r="C107" s="11" t="s">
        <v>15</v>
      </c>
      <c r="D107" s="12" t="s">
        <v>222</v>
      </c>
      <c r="E107" s="13" t="s">
        <v>223</v>
      </c>
      <c r="F107" s="9">
        <f>G107/10000</f>
        <v>35.2</v>
      </c>
      <c r="G107" s="14">
        <v>352000</v>
      </c>
      <c r="H107" s="10">
        <f>F107</f>
        <v>35.2</v>
      </c>
      <c r="I107" s="13" t="s">
        <v>224</v>
      </c>
    </row>
  </sheetData>
  <mergeCells count="1">
    <mergeCell ref="A1:I1"/>
  </mergeCells>
  <printOptions horizontalCentered="1" verticalCentered="1"/>
  <pageMargins left="0.393055555555556" right="0.393055555555556" top="0.751388888888889" bottom="0.751388888888889" header="0.298611111111111" footer="0.298611111111111"/>
  <pageSetup paperSize="9" scale="78"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第1页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2020-12-31T17:14:00Z</dcterms:created>
  <dcterms:modified xsi:type="dcterms:W3CDTF">2022-08-13T08:36:24Z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2052-11.1.0.7989</vt:lpwstr>
  </property>
</Properties>
</file>