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Sheet1" sheetId="1" r:id="rId1"/>
    <sheet name="Sheet2" sheetId="2" r:id="rId2"/>
    <sheet name="Sheet3" sheetId="3" r:id="rId3"/>
  </sheets>
  <definedNames>
    <definedName name="_xlnm.Print_Area" localSheetId="0">Sheet1!$A$1:$CH$100</definedName>
  </definedNames>
  <calcPr calcId="144525"/>
</workbook>
</file>

<file path=xl/sharedStrings.xml><?xml version="1.0" encoding="utf-8"?>
<sst xmlns="http://schemas.openxmlformats.org/spreadsheetml/2006/main" count="162">
  <si>
    <t>截至2021年底章丘区经批准举借债务的规模、结构、使用及偿还情况表</t>
  </si>
  <si>
    <t>单位：万元</t>
  </si>
  <si>
    <t>应还款年度</t>
  </si>
  <si>
    <t>应还本息</t>
  </si>
  <si>
    <t>其中：一般债券本息</t>
  </si>
  <si>
    <t>专项债券本息</t>
  </si>
  <si>
    <t>2013年新增债券
（23000万元）
（一般）</t>
  </si>
  <si>
    <t>2014年新增债券
（28000万元）
（一般）</t>
  </si>
  <si>
    <t>2015年新增债券
（50000万元）
（一般）</t>
  </si>
  <si>
    <t>2015年定向置换债券（22944万元）
（专项）</t>
  </si>
  <si>
    <t>2015年公开置换债券（72347万元）
（专项）</t>
  </si>
  <si>
    <t>2016年新增债券
（40000万元）
（一般）</t>
  </si>
  <si>
    <t>2016年新增债券
（60000万元）
（专项）</t>
  </si>
  <si>
    <t>2016年定向置换债券（32100万元）
（专项）</t>
  </si>
  <si>
    <t>2016年公开置换债券（13301万元）
（专项）</t>
  </si>
  <si>
    <t>2016年公开置换债券
（8122万元）
（一般）</t>
  </si>
  <si>
    <t>2017年定向置换债券（121500万元）
（专项）</t>
  </si>
  <si>
    <t>2017年公开置换债券
（30万元）
（一般）</t>
  </si>
  <si>
    <t>2017年公开置换债券
（8700万元）
（一般）</t>
  </si>
  <si>
    <t>2017年公开置换债券
（9000万元）
（专项）</t>
  </si>
  <si>
    <t>2017年公开置换债券
（38万元）
（专项）</t>
  </si>
  <si>
    <t>2017年新增债券
（100000万元）
（专项）</t>
  </si>
  <si>
    <t>2018年新增债券
（43475万元）
（专项）</t>
  </si>
  <si>
    <t>2018年新增债券
（36700万元）
（专项）</t>
  </si>
  <si>
    <t>2018年新增债券
（2115万元）
（专项）</t>
  </si>
  <si>
    <t>2018年新增债券
（11000万元）
（专项）</t>
  </si>
  <si>
    <t>2018年新增债券
（1500万元）
（专项）</t>
  </si>
  <si>
    <t>2018年再融资债券
（4589万元）
（专项）</t>
  </si>
  <si>
    <t>2018年再融资债券
（23000万元）
（一般）</t>
  </si>
  <si>
    <t>2018年再融资债券
（7900万元）
（一般）</t>
  </si>
  <si>
    <t>2019年再融资债券
（8000万元）
（一般）</t>
  </si>
  <si>
    <t>2019年再融资债券
（1604万元）
（一般）</t>
  </si>
  <si>
    <t>2019年再融资债券
（9080万元）
（专项）</t>
  </si>
  <si>
    <t>2019年再融资债券
（8720万元）
（一般）</t>
  </si>
  <si>
    <t>2019年新增债券
（20000万元）
（专项）</t>
  </si>
  <si>
    <t>2019年新增债券
（100000万元）
（专项）</t>
  </si>
  <si>
    <t>2020年新增债券
（64000万元）
（专项）</t>
  </si>
  <si>
    <t>2020年新增债券
（10000万元）
（专项）</t>
  </si>
  <si>
    <t>2020年再融资债券
（15000万元）
（一般）</t>
  </si>
  <si>
    <t>2020年再融资债券
（4000万元）
（一般）</t>
  </si>
  <si>
    <t>2020年再融资债券
（6838万元）
（专项）</t>
  </si>
  <si>
    <t>2020年新增债券
（20000万元）
（专项）</t>
  </si>
  <si>
    <t>2020年新增债券
（10200万元）
（专项）</t>
  </si>
  <si>
    <t>2020年新增债券
（22696万元）
（专项）</t>
  </si>
  <si>
    <t>2020年再融资债券
（36173万元）
（专项）</t>
  </si>
  <si>
    <t>2020年新增债券
（1073万元）
（一般）</t>
  </si>
  <si>
    <t>2020年新增债券
（160000万元）
（专项）</t>
  </si>
  <si>
    <t>2020年新增债券
（5000万元）
（专项）</t>
  </si>
  <si>
    <t>2020年新增债券
（8600万元）
（专项）</t>
  </si>
  <si>
    <t>2021年再融资债券
（13580万元）
（专项）</t>
  </si>
  <si>
    <t>2021年再融资债券
（2437万元）
（一般）</t>
  </si>
  <si>
    <t>2021年新增债券
（40000万元）
（专项）</t>
  </si>
  <si>
    <t>2021年新增债券
（7000万元）
（专项）</t>
  </si>
  <si>
    <t>2021年再融资债券
（12000万元）
（一般）</t>
  </si>
  <si>
    <t>2021年再融资债券
（15000万元）
（专项）</t>
  </si>
  <si>
    <t>2021年再融资债券
（8889万元）
（一般）</t>
  </si>
  <si>
    <t>2021年新增债券
（6600万元）
（专项）</t>
  </si>
  <si>
    <t>2021年再融资债券
（23000万元）
（一般）</t>
  </si>
  <si>
    <t>2021年新增债券
（53500万元）
（专项）</t>
  </si>
  <si>
    <t>2021年新增债券
（8000万元）
（专项）</t>
  </si>
  <si>
    <t>2021年新增债券
（100000万元）
（专项）</t>
  </si>
  <si>
    <t>2021年新增债券
（3000万元）
（专项）</t>
  </si>
  <si>
    <t>2021年再融资债券
（36700万元）
（专项）</t>
  </si>
  <si>
    <t>2021年新增债券
（81500万元）
（专项）</t>
  </si>
  <si>
    <t>2021年新增债券
（24000万元）
（专项）</t>
  </si>
  <si>
    <t>小计</t>
  </si>
  <si>
    <t>本金</t>
  </si>
  <si>
    <t>利息</t>
  </si>
  <si>
    <t>合  计</t>
  </si>
  <si>
    <t>2020年</t>
  </si>
  <si>
    <t>2021年</t>
  </si>
  <si>
    <t>2022年</t>
  </si>
  <si>
    <t>2023年</t>
  </si>
  <si>
    <t>2024年</t>
  </si>
  <si>
    <t>2025年</t>
  </si>
  <si>
    <t>2026年</t>
  </si>
  <si>
    <t>2027年</t>
  </si>
  <si>
    <t>2028年</t>
  </si>
  <si>
    <t>2029年</t>
  </si>
  <si>
    <t>2030年</t>
  </si>
  <si>
    <t>2031年</t>
  </si>
  <si>
    <t>2032年</t>
  </si>
  <si>
    <t>2033年</t>
  </si>
  <si>
    <t>2034年</t>
  </si>
  <si>
    <t>2035年</t>
  </si>
  <si>
    <t>2036年</t>
  </si>
  <si>
    <t>2037年</t>
  </si>
  <si>
    <t>2038年</t>
  </si>
  <si>
    <t>2039年</t>
  </si>
  <si>
    <t>2040年</t>
  </si>
  <si>
    <t>2041年</t>
  </si>
  <si>
    <t>2042年</t>
  </si>
  <si>
    <t>2043年</t>
  </si>
  <si>
    <t>2044年</t>
  </si>
  <si>
    <t>2045年</t>
  </si>
  <si>
    <t>2046年</t>
  </si>
  <si>
    <t>2047年</t>
  </si>
  <si>
    <t>2048年</t>
  </si>
  <si>
    <t>2049年</t>
  </si>
  <si>
    <t>2050年</t>
  </si>
  <si>
    <t>2051年</t>
  </si>
  <si>
    <t>注：2014年7月新增（一般）债券资金28000万元，其中五年期8720万元，利率3.75%；七年期8889万元，利率3.88%；十年期10391万元，利率3.93%（半年一付息），S242、S243、S244省道基础设施建设3060万元、政法基础设施建设1500万元、农业示范园建设1000万元、市政设施建设维护14440万元、文博中心建设8000万元。</t>
  </si>
  <si>
    <t xml:space="preserve">    2015年6月新增（一般）债券资金50000万元，其中三年期7900万元，利率2.87%；五年期15000万元，利率3.2%；七年期16112万元，利率3.46%；十年期10988万元，利率3.49%（半年一付息），中医院改造4000万元、农业示范园建设4000万元、S242、S243、S244省道基础设施建设2000万元、文博中心建设10000万元、市政设施建设维护30000万元。</t>
  </si>
  <si>
    <t xml:space="preserve">    2015年7月公开置换（专项）债券资金72347万元，其中五年期36173万元，利率3.16%；七年期14469万元，利率3.46%；十年期21705万元，利率3.5%（半年一付息），用于置换到期债务。</t>
  </si>
  <si>
    <t xml:space="preserve">    2015年6月定向置换（专项）债券资金22944万元，其中三年期4589万元，利率3.3%；五年期6883万元，利率3.68%；七年期6883万元，利率4.05%；十年期4589万元，利率4.13%（半年一付息），用于置换到期债务。</t>
  </si>
  <si>
    <t xml:space="preserve">    2016年3月公开置换（专项）债券资金13301万元，其中三年期2660万元，利率2.59%；五年期3990万元，利率2.79%；七年期3991万元，利率3.09%；十年期2660万元，利率3.11%（半年一付息），用于置换到期债务。</t>
  </si>
  <si>
    <t xml:space="preserve">    2016年3月公开置换（一般）债券资金8122万元，其中三年期1624万元，利率2.6%；五年期2437万元，利率2.79%；七年期2437万元，利率3.09%；十年期1624万元，利率3.11%（半年一付息），用于置换到期债务。</t>
  </si>
  <si>
    <t xml:space="preserve">    2016年3月定向置换（专项）债券资金32100万元，其中三年期6420万元，利率2.69%；五年期9630万元，利率2.94%；七年期9630万元，利率3.24%；十年期6420万元，利率3.25%（半年一付息），用于置换到期债务。</t>
  </si>
  <si>
    <t xml:space="preserve">    2016年4月新增（一般）债券资金40000万元，其中三年期8000万元，利率2.66%；五年期12000万元，利率2.94%；七年期12000万元，利率3.18%；十年期8000万元，利率3.15%（半年一付息），林荫公园及龙盘山公园绿化提升12000万元、S242、S243、S244省道基础设施建设12000万元、农村社区建设16000万元、</t>
  </si>
  <si>
    <t xml:space="preserve">    2016年6月新增（专项）债券资金60000万元，其中三年期12000万元，利率2.83%；五年期18000万元，利率3.03%；七年期18000万元，利率3.26%；十年期12000万元，利率3.27%（半年一付息），公交车及公共自行车运营3000万元、朱家峪改造提升6500万元、文博中心建设3000万元、城建设施维护37500万元、农业示范园建设10000万元。</t>
  </si>
  <si>
    <t xml:space="preserve">    2017年4月定向置换（专项）债券资金121500万元，其中七年期60750万元，利率3.69%；十年期60750万元，利率3.75%（半年一付息），用于置换到期债务。</t>
  </si>
  <si>
    <t xml:space="preserve">    2017年4月公开置换（一般）债券资金30万元，其中五年期15万元，利率3.28%；七年期15万元，利率3.63%，用于置换到期债务。</t>
  </si>
  <si>
    <t xml:space="preserve">    2017年5月公开置换（专项）债券资金9000万元，其中五年期9000万元，利率4.21%，用于置换到期债务。</t>
  </si>
  <si>
    <t xml:space="preserve">    2017年5月公开置换（一般）债券资金8700万元，其中三年期4000万元，利率4.04%；五年期2350万元，利率4.20%；七年期2350万元，利率4.23%，用于置换到期债务。</t>
  </si>
  <si>
    <t xml:space="preserve">    2017年8月新增（专项）债券资金100000万元，七年期100000万元，利率4%，主要用于南外环三期建设6053万元、G309路域环境整治提升2500万元、县乡道路建设维护550万元、龙盘山及林荫公园续建5000万元、现代农业示范园建设5000万元、公交车购置及公共自行车运营1500万元、城区基础设施维护改造3000万元、胡家岸灌区续建配套节水改造507.6万元、土城子引黄闸配套121万元、</t>
  </si>
  <si>
    <t xml:space="preserve">       县乡道路建设维护324万元、白泉小东山湿地建设346万元、南外环三期38119万元、贫困村饮水安全400万元、北外环路25000万元、G309路域环境整治提升7980万元、唐王山路东延2699万元、唐王山公园提升700万元、鲍芹标准化示范种植200万元。</t>
  </si>
  <si>
    <t xml:space="preserve">    2017年11月公开置换（专项）债券资金38万元，五年期38万元，利率4.06%，用于置换到期债务。</t>
  </si>
  <si>
    <t xml:space="preserve">    2018年9月新增棚户区改造（专项）债券资金43475万元，五年期，利率3.8%，主要用于东西琅沟棚户区改造项目。</t>
  </si>
  <si>
    <t xml:space="preserve">    2018年9月土地储备（专项）债券资金36700万元，三年期，利率3.76%，主要用于山大生活区土地储备项目。</t>
  </si>
  <si>
    <t xml:space="preserve">    2018年8月新增山水林田生态保护（专项）债券资金2115万元，五年期，利率3.67%，章丘先行垫付本息，年终体制结算返还，主要用于山水林田生态保护项目。</t>
  </si>
  <si>
    <t xml:space="preserve">    2018年8月新增黄河滩区迁建（专项）债券资金1500万元，五年期，利率3.67%，章丘先行垫付本息，年终体制结算返还，主要用于黄河滩区迁建。</t>
  </si>
  <si>
    <t xml:space="preserve">    2018年8月新增其他（专项）债券资金11000万元，五年期，利率3.67%，主要用于白云湖改造提升2000万元、唐王山路东延3000万元、公交车购置及公共自行车运营1000万、东部医疗中心5000万。</t>
  </si>
  <si>
    <t xml:space="preserve">    2018年8月公开置换（一般）债券资金23000万元，三年期，利率3.43%，用于置换到期债务。</t>
  </si>
  <si>
    <t xml:space="preserve">    2018年5月公开置换（一般）债券资金7900万元，七年期，利率4.01%，用于置换到期债务。</t>
  </si>
  <si>
    <t xml:space="preserve">    2018年5月公开置换（专项）债券资金4589万元，七年期，利率4.09%，用于置换到期债务。</t>
  </si>
  <si>
    <t xml:space="preserve">    2019年3月再融资（一般）债券资金8000万元，七年期，利率3.39%，用于置换到期债务。</t>
  </si>
  <si>
    <t xml:space="preserve">    2019年1月再融资（一般）债券资金1604万元，十年期，利率3.5%，用于置换到期债务。</t>
  </si>
  <si>
    <t xml:space="preserve">    2019年1月再融资（专项）债券资金9080万元，十年期，利率3.5%，用于置换到期债务。</t>
  </si>
  <si>
    <t xml:space="preserve">    2019年1月再融资（专项）债券资金9080万元，十年期，利率3.6%，用于置换到期债务。</t>
  </si>
  <si>
    <t xml:space="preserve">    2019年2月新增棚户区改造（专项）债券资金20000万元，五年期，利率3.16%，主要用于杨胡村棚改项目2亿元。</t>
  </si>
  <si>
    <t xml:space="preserve">    2019年5月新增棚户区改造（专项）债券资金100000万元，五年期，利率3.4%，主要用于南凤、东鹅棚改项目2亿元，后枣园、大义田、北毕棚改项目4亿元，北皋埠安置房项目2亿元，南罗、周家棚改项目2亿元。</t>
  </si>
  <si>
    <t xml:space="preserve">    2019年6月再融资（一般）债券资金8720万元，七年期，利率3.51%，用于置换到期债务。</t>
  </si>
  <si>
    <t xml:space="preserve">    2020年1月新增专项债券资金64000万元，十年期，利率3.34%，主要用于东部医疗中心项目5亿元，济东智造新城项目1亿元，精神卫生中心项目0.4亿元。</t>
  </si>
  <si>
    <t xml:space="preserve">    2020年2月新增专项债券资金10000万元，十年期，利率3.12%，主要用于刁镇中小企业创业创新园1亿元。</t>
  </si>
  <si>
    <t xml:space="preserve">    2020年4月再融资（一般）债券资金4000万元，十年期，利率2.79%，用于置换到期债务。</t>
  </si>
  <si>
    <t xml:space="preserve">    2020年4月再融资（一般）债券资金15000万元，二十年期，利率3.27%，用于置换到期债务。</t>
  </si>
  <si>
    <t xml:space="preserve">    2020年5月再融资（专项）债券资金6838万元，十年期，利率2.93%，用于置换到期债务。</t>
  </si>
  <si>
    <t xml:space="preserve">    2020年5月新增专项债券资金22696万元，三十年期限，利率3.72%，市级承担10696.章丘承担12000万元，章丘先行垫付本息，年底体制结算。主要用于济南市城乡供水一体化工程（章丘区部分）22696万元。</t>
  </si>
  <si>
    <t xml:space="preserve">    2020年5月新增专项债券资金20000万元，十年期，利率2.93%，主要用于东部医疗中心项目1.5亿元，精神卫生中心项目0.5亿元。</t>
  </si>
  <si>
    <t xml:space="preserve">    2020年5月新增专项债券资金10200万元，二十年期，利率3.56%（全部由省承担本息，年底体制结算），主要用于小清河防洪综合治理工程济南市章丘区绣江河及白云湖滞洪区治理工程1.02亿元。</t>
  </si>
  <si>
    <t xml:space="preserve">    2020年7月再融资（专项）债券资金36173万元，二十年期，利率3.86%，用于置换到期债务。</t>
  </si>
  <si>
    <t xml:space="preserve">    2020年7月新增一般债券资金1073万元，二十年期限，利率3.86%，主要用于章丘区玉带河及绸带公园生态治理工程1073万元。</t>
  </si>
  <si>
    <t xml:space="preserve">    2020年8月新增专项债券160000万元，七年期，利率3.25%，主要用于章丘区明水街道办事处绣水村及周边旧（城）村改造项目8亿元，明水街道山阳（东、西）、浅井、湛汪城边村改造安置房建设项目8亿元。</t>
  </si>
  <si>
    <t xml:space="preserve">    2020年8月新增专项债券5000万元，三十年期，利率3.96%，主要用于济南市章丘区小清河防洪综合治理工程济南市章丘区绣江河和白云湖蓄滞洪区治理工程项目5000万元。</t>
  </si>
  <si>
    <t xml:space="preserve">    2020年9月新增专项债券8600万元，十年期，利率3.33%，主要用于济南市引黄灌区农业节水工程（章丘区部分）项目8600万元。</t>
  </si>
  <si>
    <t xml:space="preserve">    2020年9月新增专项债券5000万元，十五年期，利率3.78%，主要用于济南市城乡供水一体化工程（章丘区部分）项目5000万元。</t>
  </si>
  <si>
    <t xml:space="preserve">    2021年3月再融资专项债券13580万元，七年期，利率3.49%，用于置换到期债务。</t>
  </si>
  <si>
    <t xml:space="preserve">    2021年3月再融资一般债券2437万元，七年期，利率3.49%，用于置换到期债务。</t>
  </si>
  <si>
    <t xml:space="preserve">    2021年4月新增专项棚改债券40000万元，七年期，利率3.27%，主要用于圣井街道东姚、西姚、孟家窝村安置房项目4亿元。</t>
  </si>
  <si>
    <t xml:space="preserve">    2021年4月新增专项债券（其他自收益平衡专项债券）7000万元，二十年期，利率3.93%（农村生活污水治理项目，区本级承担全部还本付息责任），主要用于农村生活污水治理项目7000万元。</t>
  </si>
  <si>
    <t xml:space="preserve">    2021年4月再融资一般债券12000万元，七年期，利率3.43%，用于置换到期债务。</t>
  </si>
  <si>
    <t xml:space="preserve">    2021年4月再融资专项债券15000万元，七年期，利率3.3%，用于置换到期债务。</t>
  </si>
  <si>
    <t xml:space="preserve">    2021年6月新增专项债券6600万元，20年期，利率3.37%(其中，小清河综合治理3600万，全部由省级还本付息；3000万引黄灌区项目，区本级承担40%的还本付息责任，济南市承担60%的还本付息责任）。</t>
  </si>
  <si>
    <t xml:space="preserve">    2021年6月再融资（一般）债券8889万元，7年期，利率3.83%，用于置换到期债务。</t>
  </si>
  <si>
    <t xml:space="preserve">    2021年7月再融资（一般）债券23000万元，7年期，利率3.18%，用于置换到期债务。</t>
  </si>
  <si>
    <t xml:space="preserve">    2021年8月新增专项债券（其他自收益平衡专项债券）53500万元，十五年期，利率3.44%，其中济南港章丘港一期工程项目1亿元，济南章丘明水古城配套服务设施建设项目43500万元。</t>
  </si>
  <si>
    <t xml:space="preserve">    2021年8月新增专项债券（其他自收益平衡专项债券）8000万元，三十年期，利率3.56%（农村生活污水治理项目8000万元，区本级承担全部还本付息责任）。</t>
  </si>
  <si>
    <t xml:space="preserve">    2021年8月新增专项棚改债券100000万元，七年期，利率3.06%，圣井街道睦里、梅家、张家村安置房建设项目4亿元，白云路以西区域棚改旧改安置房项目6亿元。</t>
  </si>
  <si>
    <t xml:space="preserve">    2021年8月新增专项债券（其他自收益平衡专项债券）3000万元，二十年期，利率3.47%，（引黄灌区项目3000万元，区本级承担40%的还本付息责任，济南市承担60%的还本付息责任）。</t>
  </si>
  <si>
    <t xml:space="preserve">    2021年8月再融资专项债券36700万元，七年期，利率3.06%，用于置换到期债务。</t>
  </si>
  <si>
    <t xml:space="preserve">    2021年9月新增专项债券（棚改专项债券）81500万元，七年期，利率3.1%，双山街道办事处鲍庄、滕朋村旧村改造安置房项目26000万元；圣井街道东姚、西姚、孟家窝村安置房项目20000万元；圣井街道南罗、周家村安置房建设项目16500万元；双山街道办事处贺套村、绣水大街沿街南涧溪旧村改造安置房建设项目14000万元；章丘区2017年棚改旧改党校街南首项目5000万元。</t>
  </si>
  <si>
    <t xml:space="preserve">    2021年11月新增专项债券（棚改专项债券）24000万元，七年期，利率3.13%，埠村街道西鹅、刘台村安置房建设项目4000万元；枣园街道北皋埠安置房建设项目10000万元；埠村街道南凤、东鹅庄安置房建设项目10000万元。</t>
  </si>
</sst>
</file>

<file path=xl/styles.xml><?xml version="1.0" encoding="utf-8"?>
<styleSheet xmlns="http://schemas.openxmlformats.org/spreadsheetml/2006/main">
  <numFmts count="9">
    <numFmt numFmtId="41" formatCode="_ * #,##0_ ;_ * \-#,##0_ ;_ * &quot;-&quot;_ ;_ @_ "/>
    <numFmt numFmtId="44" formatCode="_ &quot;￥&quot;* #,##0.00_ ;_ &quot;￥&quot;* \-#,##0.00_ ;_ &quot;￥&quot;* &quot;-&quot;??_ ;_ @_ "/>
    <numFmt numFmtId="43" formatCode="_ * #,##0.00_ ;_ * \-#,##0.00_ ;_ * &quot;-&quot;??_ ;_ @_ "/>
    <numFmt numFmtId="42" formatCode="_ &quot;￥&quot;* #,##0_ ;_ &quot;￥&quot;* \-#,##0_ ;_ &quot;￥&quot;* &quot;-&quot;_ ;_ @_ "/>
    <numFmt numFmtId="176" formatCode="0.0_ "/>
    <numFmt numFmtId="177" formatCode="0.0000_ "/>
    <numFmt numFmtId="178" formatCode="0_);[Red]\(0\)"/>
    <numFmt numFmtId="179" formatCode="0_ "/>
    <numFmt numFmtId="180" formatCode="0.000_ "/>
  </numFmts>
  <fonts count="29">
    <font>
      <sz val="11"/>
      <color theme="1"/>
      <name val="宋体"/>
      <charset val="134"/>
      <scheme val="minor"/>
    </font>
    <font>
      <sz val="11"/>
      <name val="宋体"/>
      <charset val="134"/>
    </font>
    <font>
      <sz val="9"/>
      <name val="宋体"/>
      <charset val="134"/>
    </font>
    <font>
      <sz val="9"/>
      <color indexed="8"/>
      <name val="宋体"/>
      <charset val="134"/>
    </font>
    <font>
      <sz val="11"/>
      <color indexed="8"/>
      <name val="宋体"/>
      <charset val="134"/>
    </font>
    <font>
      <sz val="12"/>
      <name val="宋体"/>
      <charset val="134"/>
    </font>
    <font>
      <b/>
      <sz val="18"/>
      <name val="宋体"/>
      <charset val="134"/>
    </font>
    <font>
      <b/>
      <sz val="11"/>
      <name val="宋体"/>
      <charset val="134"/>
    </font>
    <font>
      <sz val="10"/>
      <name val="宋体"/>
      <charset val="134"/>
    </font>
    <font>
      <sz val="11"/>
      <color theme="1"/>
      <name val="宋体"/>
      <charset val="134"/>
      <scheme val="minor"/>
    </font>
    <font>
      <sz val="11"/>
      <color theme="0"/>
      <name val="宋体"/>
      <charset val="0"/>
      <scheme val="minor"/>
    </font>
    <font>
      <sz val="11"/>
      <color theme="1"/>
      <name val="宋体"/>
      <charset val="0"/>
      <scheme val="minor"/>
    </font>
    <font>
      <u/>
      <sz val="11"/>
      <color rgb="FF0000FF"/>
      <name val="宋体"/>
      <charset val="0"/>
      <scheme val="minor"/>
    </font>
    <font>
      <sz val="11"/>
      <color rgb="FFFF0000"/>
      <name val="宋体"/>
      <charset val="0"/>
      <scheme val="minor"/>
    </font>
    <font>
      <sz val="11"/>
      <color rgb="FF3F3F76"/>
      <name val="宋体"/>
      <charset val="0"/>
      <scheme val="minor"/>
    </font>
    <font>
      <sz val="11"/>
      <color rgb="FF9C0006"/>
      <name val="宋体"/>
      <charset val="0"/>
      <scheme val="minor"/>
    </font>
    <font>
      <u/>
      <sz val="11"/>
      <color rgb="FF800080"/>
      <name val="宋体"/>
      <charset val="0"/>
      <scheme val="minor"/>
    </font>
    <font>
      <b/>
      <sz val="11"/>
      <color theme="3"/>
      <name val="宋体"/>
      <charset val="134"/>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4">
    <fill>
      <patternFill patternType="none"/>
    </fill>
    <fill>
      <patternFill patternType="gray125"/>
    </fill>
    <fill>
      <patternFill patternType="solid">
        <fgColor rgb="FFFFFF00"/>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6"/>
        <bgColor indexed="64"/>
      </patternFill>
    </fill>
    <fill>
      <patternFill patternType="solid">
        <fgColor theme="6" tint="0.799981688894314"/>
        <bgColor indexed="64"/>
      </patternFill>
    </fill>
    <fill>
      <patternFill patternType="solid">
        <fgColor rgb="FFFFCC99"/>
        <bgColor indexed="64"/>
      </patternFill>
    </fill>
    <fill>
      <patternFill patternType="solid">
        <fgColor theme="8" tint="0.599993896298105"/>
        <bgColor indexed="64"/>
      </patternFill>
    </fill>
    <fill>
      <patternFill patternType="solid">
        <fgColor rgb="FFFFC7CE"/>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FFFFCC"/>
        <bgColor indexed="64"/>
      </patternFill>
    </fill>
    <fill>
      <patternFill patternType="solid">
        <fgColor theme="5" tint="0.39997558519241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rgb="FFC6EFCE"/>
        <bgColor indexed="64"/>
      </patternFill>
    </fill>
    <fill>
      <patternFill patternType="solid">
        <fgColor theme="8" tint="0.799981688894314"/>
        <bgColor indexed="64"/>
      </patternFill>
    </fill>
    <fill>
      <patternFill patternType="solid">
        <fgColor rgb="FFFFEB9C"/>
        <bgColor indexed="64"/>
      </patternFill>
    </fill>
    <fill>
      <patternFill patternType="solid">
        <fgColor theme="8" tint="0.399975585192419"/>
        <bgColor indexed="64"/>
      </patternFill>
    </fill>
    <fill>
      <patternFill patternType="solid">
        <fgColor theme="4"/>
        <bgColor indexed="64"/>
      </patternFill>
    </fill>
    <fill>
      <patternFill patternType="solid">
        <fgColor theme="8"/>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9" fillId="0" borderId="0" applyFont="0" applyFill="0" applyBorder="0" applyAlignment="0" applyProtection="0">
      <alignment vertical="center"/>
    </xf>
    <xf numFmtId="0" fontId="11" fillId="8" borderId="0" applyNumberFormat="0" applyBorder="0" applyAlignment="0" applyProtection="0">
      <alignment vertical="center"/>
    </xf>
    <xf numFmtId="0" fontId="14" fillId="9" borderId="2" applyNumberFormat="0" applyAlignment="0" applyProtection="0">
      <alignment vertical="center"/>
    </xf>
    <xf numFmtId="44" fontId="9" fillId="0" borderId="0" applyFont="0" applyFill="0" applyBorder="0" applyAlignment="0" applyProtection="0">
      <alignment vertical="center"/>
    </xf>
    <xf numFmtId="41" fontId="9" fillId="0" borderId="0" applyFont="0" applyFill="0" applyBorder="0" applyAlignment="0" applyProtection="0">
      <alignment vertical="center"/>
    </xf>
    <xf numFmtId="0" fontId="11" fillId="6" borderId="0" applyNumberFormat="0" applyBorder="0" applyAlignment="0" applyProtection="0">
      <alignment vertical="center"/>
    </xf>
    <xf numFmtId="0" fontId="15" fillId="11" borderId="0" applyNumberFormat="0" applyBorder="0" applyAlignment="0" applyProtection="0">
      <alignment vertical="center"/>
    </xf>
    <xf numFmtId="43" fontId="9" fillId="0" borderId="0" applyFont="0" applyFill="0" applyBorder="0" applyAlignment="0" applyProtection="0">
      <alignment vertical="center"/>
    </xf>
    <xf numFmtId="0" fontId="10" fillId="4" borderId="0" applyNumberFormat="0" applyBorder="0" applyAlignment="0" applyProtection="0">
      <alignment vertical="center"/>
    </xf>
    <xf numFmtId="0" fontId="12" fillId="0" borderId="0" applyNumberFormat="0" applyFill="0" applyBorder="0" applyAlignment="0" applyProtection="0">
      <alignment vertical="center"/>
    </xf>
    <xf numFmtId="9" fontId="9" fillId="0" borderId="0" applyFont="0" applyFill="0" applyBorder="0" applyAlignment="0" applyProtection="0">
      <alignment vertical="center"/>
    </xf>
    <xf numFmtId="0" fontId="16" fillId="0" borderId="0" applyNumberFormat="0" applyFill="0" applyBorder="0" applyAlignment="0" applyProtection="0">
      <alignment vertical="center"/>
    </xf>
    <xf numFmtId="0" fontId="9" fillId="14" borderId="3" applyNumberFormat="0" applyFont="0" applyAlignment="0" applyProtection="0">
      <alignment vertical="center"/>
    </xf>
    <xf numFmtId="0" fontId="10" fillId="15" borderId="0" applyNumberFormat="0" applyBorder="0" applyAlignment="0" applyProtection="0">
      <alignment vertical="center"/>
    </xf>
    <xf numFmtId="0" fontId="17"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4" applyNumberFormat="0" applyFill="0" applyAlignment="0" applyProtection="0">
      <alignment vertical="center"/>
    </xf>
    <xf numFmtId="0" fontId="21" fillId="0" borderId="4" applyNumberFormat="0" applyFill="0" applyAlignment="0" applyProtection="0">
      <alignment vertical="center"/>
    </xf>
    <xf numFmtId="0" fontId="10" fillId="3" borderId="0" applyNumberFormat="0" applyBorder="0" applyAlignment="0" applyProtection="0">
      <alignment vertical="center"/>
    </xf>
    <xf numFmtId="0" fontId="17" fillId="0" borderId="5" applyNumberFormat="0" applyFill="0" applyAlignment="0" applyProtection="0">
      <alignment vertical="center"/>
    </xf>
    <xf numFmtId="0" fontId="10" fillId="19" borderId="0" applyNumberFormat="0" applyBorder="0" applyAlignment="0" applyProtection="0">
      <alignment vertical="center"/>
    </xf>
    <xf numFmtId="0" fontId="22" fillId="20" borderId="6" applyNumberFormat="0" applyAlignment="0" applyProtection="0">
      <alignment vertical="center"/>
    </xf>
    <xf numFmtId="0" fontId="23" fillId="20" borderId="2" applyNumberFormat="0" applyAlignment="0" applyProtection="0">
      <alignment vertical="center"/>
    </xf>
    <xf numFmtId="0" fontId="24" fillId="21" borderId="7" applyNumberFormat="0" applyAlignment="0" applyProtection="0">
      <alignment vertical="center"/>
    </xf>
    <xf numFmtId="0" fontId="11" fillId="22" borderId="0" applyNumberFormat="0" applyBorder="0" applyAlignment="0" applyProtection="0">
      <alignment vertical="center"/>
    </xf>
    <xf numFmtId="0" fontId="10" fillId="17" borderId="0" applyNumberFormat="0" applyBorder="0" applyAlignment="0" applyProtection="0">
      <alignment vertical="center"/>
    </xf>
    <xf numFmtId="0" fontId="25" fillId="0" borderId="8" applyNumberFormat="0" applyFill="0" applyAlignment="0" applyProtection="0">
      <alignment vertical="center"/>
    </xf>
    <xf numFmtId="0" fontId="26" fillId="0" borderId="9" applyNumberFormat="0" applyFill="0" applyAlignment="0" applyProtection="0">
      <alignment vertical="center"/>
    </xf>
    <xf numFmtId="0" fontId="27" fillId="23" borderId="0" applyNumberFormat="0" applyBorder="0" applyAlignment="0" applyProtection="0">
      <alignment vertical="center"/>
    </xf>
    <xf numFmtId="0" fontId="28" fillId="25" borderId="0" applyNumberFormat="0" applyBorder="0" applyAlignment="0" applyProtection="0">
      <alignment vertical="center"/>
    </xf>
    <xf numFmtId="0" fontId="11" fillId="24" borderId="0" applyNumberFormat="0" applyBorder="0" applyAlignment="0" applyProtection="0">
      <alignment vertical="center"/>
    </xf>
    <xf numFmtId="0" fontId="10" fillId="27" borderId="0" applyNumberFormat="0" applyBorder="0" applyAlignment="0" applyProtection="0">
      <alignment vertical="center"/>
    </xf>
    <xf numFmtId="0" fontId="11" fillId="29" borderId="0" applyNumberFormat="0" applyBorder="0" applyAlignment="0" applyProtection="0">
      <alignment vertical="center"/>
    </xf>
    <xf numFmtId="0" fontId="11" fillId="5" borderId="0" applyNumberFormat="0" applyBorder="0" applyAlignment="0" applyProtection="0">
      <alignment vertical="center"/>
    </xf>
    <xf numFmtId="0" fontId="11" fillId="13" borderId="0" applyNumberFormat="0" applyBorder="0" applyAlignment="0" applyProtection="0">
      <alignment vertical="center"/>
    </xf>
    <xf numFmtId="0" fontId="11" fillId="30" borderId="0" applyNumberFormat="0" applyBorder="0" applyAlignment="0" applyProtection="0">
      <alignment vertical="center"/>
    </xf>
    <xf numFmtId="0" fontId="10" fillId="7" borderId="0" applyNumberFormat="0" applyBorder="0" applyAlignment="0" applyProtection="0">
      <alignment vertical="center"/>
    </xf>
    <xf numFmtId="0" fontId="10" fillId="16" borderId="0" applyNumberFormat="0" applyBorder="0" applyAlignment="0" applyProtection="0">
      <alignment vertical="center"/>
    </xf>
    <xf numFmtId="0" fontId="11" fillId="12" borderId="0" applyNumberFormat="0" applyBorder="0" applyAlignment="0" applyProtection="0">
      <alignment vertical="center"/>
    </xf>
    <xf numFmtId="0" fontId="11" fillId="32" borderId="0" applyNumberFormat="0" applyBorder="0" applyAlignment="0" applyProtection="0">
      <alignment vertical="center"/>
    </xf>
    <xf numFmtId="0" fontId="10" fillId="28" borderId="0" applyNumberFormat="0" applyBorder="0" applyAlignment="0" applyProtection="0">
      <alignment vertical="center"/>
    </xf>
    <xf numFmtId="0" fontId="11" fillId="10" borderId="0" applyNumberFormat="0" applyBorder="0" applyAlignment="0" applyProtection="0">
      <alignment vertical="center"/>
    </xf>
    <xf numFmtId="0" fontId="10" fillId="26" borderId="0" applyNumberFormat="0" applyBorder="0" applyAlignment="0" applyProtection="0">
      <alignment vertical="center"/>
    </xf>
    <xf numFmtId="0" fontId="10" fillId="33" borderId="0" applyNumberFormat="0" applyBorder="0" applyAlignment="0" applyProtection="0">
      <alignment vertical="center"/>
    </xf>
    <xf numFmtId="0" fontId="11" fillId="31" borderId="0" applyNumberFormat="0" applyBorder="0" applyAlignment="0" applyProtection="0">
      <alignment vertical="center"/>
    </xf>
    <xf numFmtId="0" fontId="10" fillId="18" borderId="0" applyNumberFormat="0" applyBorder="0" applyAlignment="0" applyProtection="0">
      <alignment vertical="center"/>
    </xf>
  </cellStyleXfs>
  <cellXfs count="43">
    <xf numFmtId="0" fontId="0" fillId="0" borderId="0" xfId="0">
      <alignment vertical="center"/>
    </xf>
    <xf numFmtId="0" fontId="1" fillId="0" borderId="0" xfId="0" applyNumberFormat="1" applyFont="1" applyFill="1" applyBorder="1" applyAlignment="1"/>
    <xf numFmtId="0" fontId="2" fillId="0" borderId="0" xfId="0" applyNumberFormat="1" applyFont="1" applyFill="1" applyBorder="1" applyAlignment="1">
      <alignment vertical="center"/>
    </xf>
    <xf numFmtId="0" fontId="3" fillId="0" borderId="0" xfId="0" applyFont="1" applyFill="1" applyBorder="1" applyAlignment="1">
      <alignment vertical="center"/>
    </xf>
    <xf numFmtId="0" fontId="3" fillId="0" borderId="0" xfId="0" applyFont="1" applyFill="1" applyBorder="1" applyAlignment="1"/>
    <xf numFmtId="0" fontId="3" fillId="0" borderId="0" xfId="0" applyFont="1" applyFill="1" applyBorder="1" applyAlignment="1"/>
    <xf numFmtId="0" fontId="4" fillId="0" borderId="0" xfId="0" applyFont="1" applyFill="1" applyBorder="1" applyAlignment="1"/>
    <xf numFmtId="179" fontId="4" fillId="0" borderId="0" xfId="0" applyNumberFormat="1" applyFont="1" applyFill="1" applyBorder="1" applyAlignment="1"/>
    <xf numFmtId="179" fontId="4" fillId="0" borderId="0" xfId="0" applyNumberFormat="1" applyFont="1" applyFill="1" applyBorder="1" applyAlignment="1">
      <alignment horizontal="center" vertical="center"/>
    </xf>
    <xf numFmtId="0" fontId="4" fillId="0" borderId="0" xfId="0" applyFont="1" applyFill="1" applyBorder="1" applyAlignment="1">
      <alignment horizontal="center"/>
    </xf>
    <xf numFmtId="0" fontId="5" fillId="0" borderId="0" xfId="0" applyFont="1" applyFill="1" applyBorder="1" applyAlignment="1">
      <alignment vertical="center"/>
    </xf>
    <xf numFmtId="0" fontId="6" fillId="0" borderId="0" xfId="0" applyNumberFormat="1" applyFont="1" applyFill="1" applyBorder="1" applyAlignment="1">
      <alignment horizontal="center" vertical="center"/>
    </xf>
    <xf numFmtId="0" fontId="7" fillId="0" borderId="1" xfId="0" applyNumberFormat="1" applyFont="1" applyFill="1" applyBorder="1" applyAlignment="1">
      <alignment horizontal="center" vertical="center"/>
    </xf>
    <xf numFmtId="179" fontId="7" fillId="0" borderId="1" xfId="0" applyNumberFormat="1" applyFont="1" applyFill="1" applyBorder="1" applyAlignment="1">
      <alignment horizontal="center" vertical="center" wrapText="1"/>
    </xf>
    <xf numFmtId="179" fontId="1" fillId="0" borderId="1" xfId="0" applyNumberFormat="1" applyFont="1" applyFill="1" applyBorder="1" applyAlignment="1">
      <alignment horizontal="center" vertical="center"/>
    </xf>
    <xf numFmtId="178" fontId="1" fillId="0" borderId="1" xfId="0" applyNumberFormat="1" applyFont="1" applyFill="1" applyBorder="1" applyAlignment="1">
      <alignment horizontal="center" vertical="center"/>
    </xf>
    <xf numFmtId="179" fontId="2" fillId="0" borderId="0" xfId="0" applyNumberFormat="1" applyFont="1" applyFill="1" applyBorder="1" applyAlignment="1">
      <alignment vertical="center"/>
    </xf>
    <xf numFmtId="179" fontId="2" fillId="0" borderId="0" xfId="0" applyNumberFormat="1" applyFont="1" applyFill="1" applyBorder="1" applyAlignment="1">
      <alignment horizontal="left" vertical="center"/>
    </xf>
    <xf numFmtId="0" fontId="4" fillId="0" borderId="0" xfId="0" applyFont="1" applyFill="1" applyBorder="1" applyAlignment="1">
      <alignment horizontal="right"/>
    </xf>
    <xf numFmtId="0" fontId="7" fillId="0" borderId="1" xfId="0" applyNumberFormat="1" applyFont="1" applyFill="1" applyBorder="1" applyAlignment="1">
      <alignment horizontal="center" vertical="center" wrapText="1"/>
    </xf>
    <xf numFmtId="179" fontId="7" fillId="0" borderId="1" xfId="0" applyNumberFormat="1" applyFont="1" applyFill="1" applyBorder="1" applyAlignment="1">
      <alignment horizontal="center" vertical="center"/>
    </xf>
    <xf numFmtId="0" fontId="1" fillId="0" borderId="1" xfId="0" applyNumberFormat="1" applyFont="1" applyFill="1" applyBorder="1" applyAlignment="1">
      <alignment horizontal="center" vertical="center"/>
    </xf>
    <xf numFmtId="179" fontId="8" fillId="0" borderId="0" xfId="0" applyNumberFormat="1" applyFont="1" applyFill="1" applyBorder="1" applyAlignment="1">
      <alignment horizontal="center"/>
    </xf>
    <xf numFmtId="179" fontId="2" fillId="0" borderId="0" xfId="0" applyNumberFormat="1" applyFont="1" applyFill="1" applyBorder="1" applyAlignment="1">
      <alignment horizontal="center" vertical="center"/>
    </xf>
    <xf numFmtId="179" fontId="3" fillId="0" borderId="0" xfId="0" applyNumberFormat="1" applyFont="1" applyFill="1" applyBorder="1" applyAlignment="1">
      <alignment vertical="center"/>
    </xf>
    <xf numFmtId="179" fontId="3" fillId="0" borderId="0" xfId="0" applyNumberFormat="1" applyFont="1" applyFill="1" applyBorder="1" applyAlignment="1">
      <alignment horizontal="center" vertical="center"/>
    </xf>
    <xf numFmtId="179" fontId="3" fillId="0" borderId="0" xfId="0" applyNumberFormat="1" applyFont="1" applyFill="1" applyBorder="1" applyAlignment="1"/>
    <xf numFmtId="178" fontId="1" fillId="0" borderId="1" xfId="0" applyNumberFormat="1" applyFont="1" applyFill="1" applyBorder="1" applyAlignment="1">
      <alignment horizontal="center" vertical="center" wrapText="1"/>
    </xf>
    <xf numFmtId="179" fontId="1" fillId="0" borderId="1" xfId="0" applyNumberFormat="1" applyFont="1" applyFill="1" applyBorder="1" applyAlignment="1">
      <alignment horizontal="center" vertical="center"/>
    </xf>
    <xf numFmtId="177" fontId="2" fillId="0" borderId="0" xfId="0" applyNumberFormat="1" applyFont="1" applyFill="1" applyBorder="1" applyAlignment="1">
      <alignment horizontal="center" vertical="center"/>
    </xf>
    <xf numFmtId="180" fontId="2" fillId="0" borderId="0" xfId="0" applyNumberFormat="1" applyFont="1" applyFill="1" applyBorder="1" applyAlignment="1">
      <alignment horizontal="center" vertical="center"/>
    </xf>
    <xf numFmtId="179" fontId="7" fillId="0" borderId="1" xfId="0" applyNumberFormat="1"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1" fontId="1" fillId="0" borderId="1" xfId="0" applyNumberFormat="1" applyFont="1" applyFill="1" applyBorder="1" applyAlignment="1">
      <alignment horizontal="center" vertical="center"/>
    </xf>
    <xf numFmtId="0" fontId="1" fillId="0" borderId="1" xfId="0" applyNumberFormat="1" applyFont="1" applyFill="1" applyBorder="1" applyAlignment="1">
      <alignment vertical="center"/>
    </xf>
    <xf numFmtId="0" fontId="2" fillId="0" borderId="0" xfId="0" applyNumberFormat="1" applyFont="1" applyFill="1" applyBorder="1" applyAlignment="1">
      <alignment horizontal="center" vertical="center"/>
    </xf>
    <xf numFmtId="0" fontId="1" fillId="0" borderId="1" xfId="0" applyNumberFormat="1" applyFont="1" applyFill="1" applyBorder="1" applyAlignment="1"/>
    <xf numFmtId="176" fontId="1" fillId="0" borderId="1" xfId="0" applyNumberFormat="1" applyFont="1" applyFill="1" applyBorder="1" applyAlignment="1">
      <alignment horizontal="center" vertical="center"/>
    </xf>
    <xf numFmtId="0" fontId="1" fillId="0" borderId="1" xfId="0" applyNumberFormat="1" applyFont="1" applyFill="1" applyBorder="1" applyAlignment="1">
      <alignment horizontal="center"/>
    </xf>
    <xf numFmtId="176" fontId="7" fillId="0" borderId="1" xfId="0" applyNumberFormat="1" applyFont="1" applyFill="1" applyBorder="1" applyAlignment="1">
      <alignment horizontal="center" vertical="center" wrapText="1"/>
    </xf>
    <xf numFmtId="0" fontId="2" fillId="0" borderId="0" xfId="0" applyNumberFormat="1" applyFont="1" applyFill="1" applyBorder="1" applyAlignment="1">
      <alignment vertical="center"/>
    </xf>
    <xf numFmtId="0" fontId="3" fillId="2" borderId="0" xfId="0" applyFont="1" applyFill="1" applyBorder="1" applyAlignment="1"/>
    <xf numFmtId="0" fontId="3" fillId="0" borderId="0" xfId="0" applyFont="1" applyFill="1" applyBorder="1" applyAlignment="1">
      <alignment horizont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T100"/>
  <sheetViews>
    <sheetView tabSelected="1" topLeftCell="A74" workbookViewId="0">
      <selection activeCell="A1" sqref="A1:CH100"/>
    </sheetView>
  </sheetViews>
  <sheetFormatPr defaultColWidth="9" defaultRowHeight="14.1" customHeight="1"/>
  <cols>
    <col min="1" max="10" width="25.625" style="6" customWidth="1"/>
    <col min="11" max="12" width="7.625" style="6" hidden="1" customWidth="1" outlineLevel="1"/>
    <col min="13" max="13" width="7.625" style="6" hidden="1" customWidth="1" outlineLevel="1" collapsed="1"/>
    <col min="14" max="19" width="7.625" style="6" hidden="1" customWidth="1" outlineLevel="1"/>
    <col min="20" max="20" width="7.625" style="7" hidden="1" customWidth="1" outlineLevel="1"/>
    <col min="21" max="30" width="7.625" style="8" hidden="1" customWidth="1" outlineLevel="1"/>
    <col min="31" max="31" width="7.625" style="7" hidden="1" customWidth="1" outlineLevel="1"/>
    <col min="32" max="121" width="7.625" style="6" hidden="1" customWidth="1" outlineLevel="1"/>
    <col min="122" max="122" width="7.625" style="9" hidden="1" customWidth="1" outlineLevel="1"/>
    <col min="123" max="132" width="7.625" style="6" hidden="1" customWidth="1" outlineLevel="1"/>
    <col min="133" max="133" width="9" style="6" hidden="1" customWidth="1" outlineLevel="1"/>
    <col min="134" max="135" width="9.875" style="6" hidden="1" customWidth="1" outlineLevel="1"/>
    <col min="136" max="150" width="9" style="6" hidden="1" customWidth="1" outlineLevel="1"/>
    <col min="151" max="151" width="9" style="6" collapsed="1"/>
    <col min="152" max="254" width="9" style="6"/>
    <col min="255" max="16384" width="9" style="10"/>
  </cols>
  <sheetData>
    <row r="1" ht="36" customHeight="1" spans="1:86">
      <c r="A1" s="11" t="s">
        <v>0</v>
      </c>
      <c r="B1" s="11"/>
      <c r="C1" s="11"/>
      <c r="D1" s="11"/>
      <c r="E1" s="11"/>
      <c r="F1" s="11"/>
      <c r="G1" s="11"/>
      <c r="H1" s="11"/>
      <c r="I1" s="11"/>
      <c r="J1" s="11"/>
      <c r="K1" s="11"/>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c r="AQ1" s="11"/>
      <c r="AR1" s="11"/>
      <c r="AS1" s="11"/>
      <c r="AT1" s="11"/>
      <c r="AU1" s="11"/>
      <c r="AV1" s="11"/>
      <c r="AW1" s="11"/>
      <c r="AX1" s="11"/>
      <c r="AY1" s="11"/>
      <c r="AZ1" s="11"/>
      <c r="BA1" s="11"/>
      <c r="BB1" s="11"/>
      <c r="BC1" s="11"/>
      <c r="BD1" s="11"/>
      <c r="BE1" s="11"/>
      <c r="BF1" s="11"/>
      <c r="BG1" s="11"/>
      <c r="BH1" s="11"/>
      <c r="BI1" s="11"/>
      <c r="BJ1" s="11"/>
      <c r="BK1" s="11"/>
      <c r="BL1" s="11"/>
      <c r="BM1" s="11"/>
      <c r="BN1" s="11"/>
      <c r="BO1" s="11"/>
      <c r="BP1" s="11"/>
      <c r="BQ1" s="11"/>
      <c r="BR1" s="11"/>
      <c r="BS1" s="11"/>
      <c r="BT1" s="11"/>
      <c r="BU1" s="11"/>
      <c r="BV1" s="11"/>
      <c r="BW1" s="11"/>
      <c r="BX1" s="11"/>
      <c r="BY1" s="11"/>
      <c r="BZ1" s="11"/>
      <c r="CA1" s="11"/>
      <c r="CB1" s="11"/>
      <c r="CC1" s="11"/>
      <c r="CD1" s="11"/>
      <c r="CE1" s="11"/>
      <c r="CF1" s="11"/>
      <c r="CG1" s="11"/>
      <c r="CH1" s="11"/>
    </row>
    <row r="2" spans="10:80">
      <c r="J2" s="18" t="s">
        <v>1</v>
      </c>
      <c r="K2" s="6"/>
      <c r="L2" s="6"/>
      <c r="M2" s="6"/>
      <c r="N2" s="6"/>
      <c r="O2" s="6"/>
      <c r="P2" s="6"/>
      <c r="Q2" s="6"/>
      <c r="R2" s="6"/>
      <c r="S2" s="6"/>
      <c r="T2" s="22"/>
      <c r="U2" s="8"/>
      <c r="V2" s="8"/>
      <c r="W2" s="8"/>
      <c r="X2" s="8"/>
      <c r="Y2" s="8"/>
      <c r="Z2" s="8"/>
      <c r="AA2" s="8"/>
      <c r="AB2" s="8"/>
      <c r="AC2" s="8"/>
      <c r="AD2" s="8"/>
      <c r="AE2" s="7"/>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c r="BT2" s="6"/>
      <c r="BU2" s="6"/>
      <c r="BV2" s="6"/>
      <c r="BW2" s="6"/>
      <c r="BX2" s="6"/>
      <c r="BY2" s="6"/>
      <c r="BZ2" s="6"/>
      <c r="CA2" s="23" t="s">
        <v>1</v>
      </c>
      <c r="CB2" s="23"/>
    </row>
    <row r="3" s="1" customFormat="1" ht="63.75" customHeight="1" spans="1:150">
      <c r="A3" s="12" t="s">
        <v>2</v>
      </c>
      <c r="B3" s="13" t="s">
        <v>3</v>
      </c>
      <c r="C3" s="13"/>
      <c r="D3" s="13"/>
      <c r="E3" s="13" t="s">
        <v>4</v>
      </c>
      <c r="F3" s="13"/>
      <c r="G3" s="13"/>
      <c r="H3" s="13" t="s">
        <v>5</v>
      </c>
      <c r="I3" s="13"/>
      <c r="J3" s="13"/>
      <c r="K3" s="13" t="s">
        <v>6</v>
      </c>
      <c r="L3" s="13"/>
      <c r="M3" s="19" t="s">
        <v>7</v>
      </c>
      <c r="N3" s="19"/>
      <c r="O3" s="13" t="s">
        <v>8</v>
      </c>
      <c r="P3" s="13"/>
      <c r="Q3" s="19" t="s">
        <v>9</v>
      </c>
      <c r="R3" s="13"/>
      <c r="S3" s="19" t="s">
        <v>10</v>
      </c>
      <c r="T3" s="19"/>
      <c r="U3" s="13" t="s">
        <v>11</v>
      </c>
      <c r="V3" s="13"/>
      <c r="W3" s="13" t="s">
        <v>12</v>
      </c>
      <c r="X3" s="13"/>
      <c r="Y3" s="13" t="s">
        <v>13</v>
      </c>
      <c r="Z3" s="13"/>
      <c r="AA3" s="13" t="s">
        <v>14</v>
      </c>
      <c r="AB3" s="13"/>
      <c r="AC3" s="13" t="s">
        <v>15</v>
      </c>
      <c r="AD3" s="13"/>
      <c r="AE3" s="13" t="s">
        <v>16</v>
      </c>
      <c r="AF3" s="13"/>
      <c r="AG3" s="13" t="s">
        <v>17</v>
      </c>
      <c r="AH3" s="13"/>
      <c r="AI3" s="13" t="s">
        <v>18</v>
      </c>
      <c r="AJ3" s="13"/>
      <c r="AK3" s="13" t="s">
        <v>19</v>
      </c>
      <c r="AL3" s="13"/>
      <c r="AM3" s="13" t="s">
        <v>20</v>
      </c>
      <c r="AN3" s="13"/>
      <c r="AO3" s="13" t="s">
        <v>21</v>
      </c>
      <c r="AP3" s="13"/>
      <c r="AQ3" s="31" t="s">
        <v>22</v>
      </c>
      <c r="AR3" s="31"/>
      <c r="AS3" s="31" t="s">
        <v>23</v>
      </c>
      <c r="AT3" s="31"/>
      <c r="AU3" s="31" t="s">
        <v>24</v>
      </c>
      <c r="AV3" s="31"/>
      <c r="AW3" s="31" t="s">
        <v>25</v>
      </c>
      <c r="AX3" s="31"/>
      <c r="AY3" s="31" t="s">
        <v>24</v>
      </c>
      <c r="AZ3" s="31"/>
      <c r="BA3" s="31" t="s">
        <v>26</v>
      </c>
      <c r="BB3" s="31"/>
      <c r="BC3" s="13" t="s">
        <v>27</v>
      </c>
      <c r="BD3" s="13"/>
      <c r="BE3" s="31" t="s">
        <v>28</v>
      </c>
      <c r="BF3" s="31"/>
      <c r="BG3" s="31" t="s">
        <v>29</v>
      </c>
      <c r="BH3" s="31"/>
      <c r="BI3" s="31" t="s">
        <v>30</v>
      </c>
      <c r="BJ3" s="31"/>
      <c r="BK3" s="31" t="s">
        <v>31</v>
      </c>
      <c r="BL3" s="31"/>
      <c r="BM3" s="31" t="s">
        <v>32</v>
      </c>
      <c r="BN3" s="31"/>
      <c r="BO3" s="31" t="s">
        <v>33</v>
      </c>
      <c r="BP3" s="31"/>
      <c r="BQ3" s="31" t="s">
        <v>34</v>
      </c>
      <c r="BR3" s="31"/>
      <c r="BS3" s="31" t="s">
        <v>35</v>
      </c>
      <c r="BT3" s="31"/>
      <c r="BU3" s="31" t="s">
        <v>36</v>
      </c>
      <c r="BV3" s="31"/>
      <c r="BW3" s="31" t="s">
        <v>37</v>
      </c>
      <c r="BX3" s="31"/>
      <c r="BY3" s="31" t="s">
        <v>38</v>
      </c>
      <c r="BZ3" s="31"/>
      <c r="CA3" s="31" t="s">
        <v>39</v>
      </c>
      <c r="CB3" s="31"/>
      <c r="CC3" s="31" t="s">
        <v>40</v>
      </c>
      <c r="CD3" s="31"/>
      <c r="CE3" s="31" t="s">
        <v>41</v>
      </c>
      <c r="CF3" s="31"/>
      <c r="CG3" s="31" t="s">
        <v>42</v>
      </c>
      <c r="CH3" s="31"/>
      <c r="CI3" s="31" t="s">
        <v>43</v>
      </c>
      <c r="CJ3" s="31"/>
      <c r="CK3" s="31" t="s">
        <v>44</v>
      </c>
      <c r="CL3" s="31"/>
      <c r="CM3" s="31" t="s">
        <v>45</v>
      </c>
      <c r="CN3" s="31"/>
      <c r="CO3" s="31" t="s">
        <v>46</v>
      </c>
      <c r="CP3" s="31"/>
      <c r="CQ3" s="31" t="s">
        <v>47</v>
      </c>
      <c r="CR3" s="31"/>
      <c r="CS3" s="31" t="s">
        <v>48</v>
      </c>
      <c r="CT3" s="31"/>
      <c r="CU3" s="31" t="s">
        <v>47</v>
      </c>
      <c r="CV3" s="31"/>
      <c r="CW3" s="31" t="s">
        <v>49</v>
      </c>
      <c r="CX3" s="31"/>
      <c r="CY3" s="31" t="s">
        <v>50</v>
      </c>
      <c r="CZ3" s="31"/>
      <c r="DA3" s="31" t="s">
        <v>51</v>
      </c>
      <c r="DB3" s="31"/>
      <c r="DC3" s="31" t="s">
        <v>52</v>
      </c>
      <c r="DD3" s="31"/>
      <c r="DE3" s="31" t="s">
        <v>53</v>
      </c>
      <c r="DF3" s="31"/>
      <c r="DG3" s="31" t="s">
        <v>54</v>
      </c>
      <c r="DH3" s="31"/>
      <c r="DI3" s="31" t="s">
        <v>55</v>
      </c>
      <c r="DJ3" s="31"/>
      <c r="DK3" s="31" t="s">
        <v>56</v>
      </c>
      <c r="DL3" s="31"/>
      <c r="DM3" s="31" t="s">
        <v>57</v>
      </c>
      <c r="DN3" s="31"/>
      <c r="DO3" s="31" t="s">
        <v>58</v>
      </c>
      <c r="DP3" s="31"/>
      <c r="DQ3" s="31" t="s">
        <v>59</v>
      </c>
      <c r="DR3" s="31"/>
      <c r="DS3" s="31" t="s">
        <v>60</v>
      </c>
      <c r="DT3" s="31"/>
      <c r="DU3" s="31" t="s">
        <v>61</v>
      </c>
      <c r="DV3" s="31"/>
      <c r="DW3" s="31" t="s">
        <v>62</v>
      </c>
      <c r="DX3" s="31"/>
      <c r="DY3" s="31" t="s">
        <v>63</v>
      </c>
      <c r="DZ3" s="31"/>
      <c r="EA3" s="31" t="s">
        <v>64</v>
      </c>
      <c r="EB3" s="31"/>
      <c r="EC3" s="31"/>
      <c r="ED3" s="31"/>
      <c r="EE3" s="31"/>
      <c r="EF3" s="31"/>
      <c r="EG3" s="31"/>
      <c r="EH3" s="31"/>
      <c r="EI3" s="31"/>
      <c r="EJ3" s="31"/>
      <c r="EK3" s="31"/>
      <c r="EL3" s="31"/>
      <c r="EM3" s="31"/>
      <c r="EN3" s="31"/>
      <c r="EO3" s="31"/>
      <c r="EP3" s="31"/>
      <c r="EQ3" s="31"/>
      <c r="ER3" s="31"/>
      <c r="ES3" s="31"/>
      <c r="ET3" s="31"/>
    </row>
    <row r="4" s="1" customFormat="1" ht="39.75" customHeight="1" spans="1:150">
      <c r="A4" s="12"/>
      <c r="B4" s="13" t="s">
        <v>65</v>
      </c>
      <c r="C4" s="13" t="s">
        <v>66</v>
      </c>
      <c r="D4" s="13" t="s">
        <v>67</v>
      </c>
      <c r="E4" s="13" t="s">
        <v>65</v>
      </c>
      <c r="F4" s="13" t="s">
        <v>66</v>
      </c>
      <c r="G4" s="13" t="s">
        <v>67</v>
      </c>
      <c r="H4" s="13" t="s">
        <v>65</v>
      </c>
      <c r="I4" s="13" t="s">
        <v>66</v>
      </c>
      <c r="J4" s="13" t="s">
        <v>67</v>
      </c>
      <c r="K4" s="20" t="s">
        <v>66</v>
      </c>
      <c r="L4" s="20" t="s">
        <v>67</v>
      </c>
      <c r="M4" s="12" t="s">
        <v>66</v>
      </c>
      <c r="N4" s="20" t="s">
        <v>67</v>
      </c>
      <c r="O4" s="12" t="s">
        <v>66</v>
      </c>
      <c r="P4" s="20" t="s">
        <v>67</v>
      </c>
      <c r="Q4" s="12" t="s">
        <v>66</v>
      </c>
      <c r="R4" s="20" t="s">
        <v>67</v>
      </c>
      <c r="S4" s="12" t="s">
        <v>66</v>
      </c>
      <c r="T4" s="20" t="s">
        <v>67</v>
      </c>
      <c r="U4" s="20" t="s">
        <v>66</v>
      </c>
      <c r="V4" s="20" t="s">
        <v>67</v>
      </c>
      <c r="W4" s="20" t="s">
        <v>66</v>
      </c>
      <c r="X4" s="20" t="s">
        <v>67</v>
      </c>
      <c r="Y4" s="20" t="s">
        <v>66</v>
      </c>
      <c r="Z4" s="20" t="s">
        <v>67</v>
      </c>
      <c r="AA4" s="20" t="s">
        <v>66</v>
      </c>
      <c r="AB4" s="20" t="s">
        <v>67</v>
      </c>
      <c r="AC4" s="20" t="s">
        <v>66</v>
      </c>
      <c r="AD4" s="20" t="s">
        <v>67</v>
      </c>
      <c r="AE4" s="20" t="s">
        <v>66</v>
      </c>
      <c r="AF4" s="20" t="s">
        <v>67</v>
      </c>
      <c r="AG4" s="20" t="s">
        <v>66</v>
      </c>
      <c r="AH4" s="20" t="s">
        <v>67</v>
      </c>
      <c r="AI4" s="20" t="s">
        <v>66</v>
      </c>
      <c r="AJ4" s="20" t="s">
        <v>67</v>
      </c>
      <c r="AK4" s="20" t="s">
        <v>66</v>
      </c>
      <c r="AL4" s="20" t="s">
        <v>67</v>
      </c>
      <c r="AM4" s="20" t="s">
        <v>66</v>
      </c>
      <c r="AN4" s="20" t="s">
        <v>67</v>
      </c>
      <c r="AO4" s="20" t="s">
        <v>66</v>
      </c>
      <c r="AP4" s="20" t="s">
        <v>67</v>
      </c>
      <c r="AQ4" s="20" t="s">
        <v>66</v>
      </c>
      <c r="AR4" s="20" t="s">
        <v>67</v>
      </c>
      <c r="AS4" s="20" t="s">
        <v>66</v>
      </c>
      <c r="AT4" s="20" t="s">
        <v>67</v>
      </c>
      <c r="AU4" s="20" t="s">
        <v>66</v>
      </c>
      <c r="AV4" s="20" t="s">
        <v>67</v>
      </c>
      <c r="AW4" s="20" t="s">
        <v>66</v>
      </c>
      <c r="AX4" s="20" t="s">
        <v>67</v>
      </c>
      <c r="AY4" s="20" t="s">
        <v>66</v>
      </c>
      <c r="AZ4" s="20" t="s">
        <v>67</v>
      </c>
      <c r="BA4" s="20" t="s">
        <v>66</v>
      </c>
      <c r="BB4" s="20" t="s">
        <v>67</v>
      </c>
      <c r="BC4" s="20" t="s">
        <v>66</v>
      </c>
      <c r="BD4" s="20" t="s">
        <v>67</v>
      </c>
      <c r="BE4" s="20" t="s">
        <v>66</v>
      </c>
      <c r="BF4" s="20" t="s">
        <v>67</v>
      </c>
      <c r="BG4" s="20" t="s">
        <v>66</v>
      </c>
      <c r="BH4" s="20" t="s">
        <v>67</v>
      </c>
      <c r="BI4" s="20" t="s">
        <v>66</v>
      </c>
      <c r="BJ4" s="20" t="s">
        <v>67</v>
      </c>
      <c r="BK4" s="20" t="s">
        <v>66</v>
      </c>
      <c r="BL4" s="20" t="s">
        <v>67</v>
      </c>
      <c r="BM4" s="20" t="s">
        <v>66</v>
      </c>
      <c r="BN4" s="20" t="s">
        <v>67</v>
      </c>
      <c r="BO4" s="20" t="s">
        <v>66</v>
      </c>
      <c r="BP4" s="20" t="s">
        <v>67</v>
      </c>
      <c r="BQ4" s="20" t="s">
        <v>66</v>
      </c>
      <c r="BR4" s="20" t="s">
        <v>67</v>
      </c>
      <c r="BS4" s="20" t="s">
        <v>66</v>
      </c>
      <c r="BT4" s="20" t="s">
        <v>67</v>
      </c>
      <c r="BU4" s="20" t="s">
        <v>66</v>
      </c>
      <c r="BV4" s="20" t="s">
        <v>67</v>
      </c>
      <c r="BW4" s="20" t="s">
        <v>66</v>
      </c>
      <c r="BX4" s="20" t="s">
        <v>67</v>
      </c>
      <c r="BY4" s="20" t="s">
        <v>66</v>
      </c>
      <c r="BZ4" s="20" t="s">
        <v>67</v>
      </c>
      <c r="CA4" s="20" t="s">
        <v>66</v>
      </c>
      <c r="CB4" s="20" t="s">
        <v>67</v>
      </c>
      <c r="CC4" s="20" t="s">
        <v>66</v>
      </c>
      <c r="CD4" s="20" t="s">
        <v>67</v>
      </c>
      <c r="CE4" s="20" t="s">
        <v>66</v>
      </c>
      <c r="CF4" s="20" t="s">
        <v>67</v>
      </c>
      <c r="CG4" s="20" t="s">
        <v>66</v>
      </c>
      <c r="CH4" s="20" t="s">
        <v>67</v>
      </c>
      <c r="CI4" s="20" t="s">
        <v>66</v>
      </c>
      <c r="CJ4" s="20" t="s">
        <v>67</v>
      </c>
      <c r="CK4" s="20" t="s">
        <v>66</v>
      </c>
      <c r="CL4" s="20" t="s">
        <v>67</v>
      </c>
      <c r="CM4" s="20" t="s">
        <v>66</v>
      </c>
      <c r="CN4" s="20" t="s">
        <v>67</v>
      </c>
      <c r="CO4" s="20" t="s">
        <v>66</v>
      </c>
      <c r="CP4" s="20" t="s">
        <v>67</v>
      </c>
      <c r="CQ4" s="20" t="s">
        <v>66</v>
      </c>
      <c r="CR4" s="20" t="s">
        <v>67</v>
      </c>
      <c r="CS4" s="20" t="s">
        <v>66</v>
      </c>
      <c r="CT4" s="20" t="s">
        <v>67</v>
      </c>
      <c r="CU4" s="20" t="s">
        <v>66</v>
      </c>
      <c r="CV4" s="20" t="s">
        <v>67</v>
      </c>
      <c r="CW4" s="20" t="s">
        <v>66</v>
      </c>
      <c r="CX4" s="20" t="s">
        <v>67</v>
      </c>
      <c r="CY4" s="20" t="s">
        <v>66</v>
      </c>
      <c r="CZ4" s="20" t="s">
        <v>67</v>
      </c>
      <c r="DA4" s="20" t="s">
        <v>66</v>
      </c>
      <c r="DB4" s="20" t="s">
        <v>67</v>
      </c>
      <c r="DC4" s="20" t="s">
        <v>66</v>
      </c>
      <c r="DD4" s="20" t="s">
        <v>67</v>
      </c>
      <c r="DE4" s="20" t="s">
        <v>66</v>
      </c>
      <c r="DF4" s="20" t="s">
        <v>67</v>
      </c>
      <c r="DG4" s="20" t="s">
        <v>66</v>
      </c>
      <c r="DH4" s="20" t="s">
        <v>67</v>
      </c>
      <c r="DI4" s="20" t="s">
        <v>66</v>
      </c>
      <c r="DJ4" s="20" t="s">
        <v>67</v>
      </c>
      <c r="DK4" s="20" t="s">
        <v>66</v>
      </c>
      <c r="DL4" s="20" t="s">
        <v>67</v>
      </c>
      <c r="DM4" s="20" t="s">
        <v>66</v>
      </c>
      <c r="DN4" s="20" t="s">
        <v>67</v>
      </c>
      <c r="DO4" s="20" t="s">
        <v>66</v>
      </c>
      <c r="DP4" s="20" t="s">
        <v>67</v>
      </c>
      <c r="DQ4" s="20" t="s">
        <v>66</v>
      </c>
      <c r="DR4" s="20" t="s">
        <v>67</v>
      </c>
      <c r="DS4" s="20" t="s">
        <v>66</v>
      </c>
      <c r="DT4" s="20" t="s">
        <v>67</v>
      </c>
      <c r="DU4" s="20" t="s">
        <v>66</v>
      </c>
      <c r="DV4" s="20" t="s">
        <v>67</v>
      </c>
      <c r="DW4" s="20" t="s">
        <v>66</v>
      </c>
      <c r="DX4" s="20" t="s">
        <v>67</v>
      </c>
      <c r="DY4" s="20" t="s">
        <v>66</v>
      </c>
      <c r="DZ4" s="20" t="s">
        <v>67</v>
      </c>
      <c r="EA4" s="20" t="s">
        <v>66</v>
      </c>
      <c r="EB4" s="20" t="s">
        <v>67</v>
      </c>
      <c r="EC4" s="20"/>
      <c r="ED4" s="20"/>
      <c r="EE4" s="20"/>
      <c r="EF4" s="20"/>
      <c r="EG4" s="20"/>
      <c r="EH4" s="20"/>
      <c r="EI4" s="20"/>
      <c r="EJ4" s="20"/>
      <c r="EK4" s="20"/>
      <c r="EL4" s="20"/>
      <c r="EM4" s="20"/>
      <c r="EN4" s="20"/>
      <c r="EO4" s="20"/>
      <c r="EP4" s="20"/>
      <c r="EQ4" s="20"/>
      <c r="ER4" s="20"/>
      <c r="ES4" s="20"/>
      <c r="ET4" s="20"/>
    </row>
    <row r="5" s="1" customFormat="1" ht="39.75" customHeight="1" spans="1:150">
      <c r="A5" s="12" t="s">
        <v>68</v>
      </c>
      <c r="B5" s="13">
        <f t="shared" ref="B5:BM5" si="0">SUM(B8:B39)</f>
        <v>1754681.75985</v>
      </c>
      <c r="C5" s="13">
        <f t="shared" si="0"/>
        <v>1421051</v>
      </c>
      <c r="D5" s="13">
        <f t="shared" si="0"/>
        <v>333630.75985</v>
      </c>
      <c r="E5" s="13">
        <f t="shared" si="0"/>
        <v>190481.9582</v>
      </c>
      <c r="F5" s="13">
        <f t="shared" si="0"/>
        <v>158905</v>
      </c>
      <c r="G5" s="13">
        <f t="shared" si="0"/>
        <v>31576.9582</v>
      </c>
      <c r="H5" s="13">
        <f t="shared" si="0"/>
        <v>1564199.80165</v>
      </c>
      <c r="I5" s="13">
        <f t="shared" si="0"/>
        <v>1262146</v>
      </c>
      <c r="J5" s="13">
        <f t="shared" si="0"/>
        <v>302053.80165</v>
      </c>
      <c r="K5" s="13">
        <f t="shared" si="0"/>
        <v>0</v>
      </c>
      <c r="L5" s="13">
        <f t="shared" si="0"/>
        <v>0</v>
      </c>
      <c r="M5" s="13">
        <f t="shared" si="0"/>
        <v>10391</v>
      </c>
      <c r="N5" s="13">
        <f t="shared" si="0"/>
        <v>1225.0989</v>
      </c>
      <c r="O5" s="13">
        <f t="shared" si="0"/>
        <v>27100</v>
      </c>
      <c r="P5" s="13">
        <f t="shared" si="0"/>
        <v>1899.6594</v>
      </c>
      <c r="Q5" s="13">
        <f t="shared" si="0"/>
        <v>11472</v>
      </c>
      <c r="R5" s="13">
        <f t="shared" si="0"/>
        <v>942.10145</v>
      </c>
      <c r="S5" s="13">
        <f t="shared" si="0"/>
        <v>36174</v>
      </c>
      <c r="T5" s="13">
        <f t="shared" si="0"/>
        <v>3539.3274</v>
      </c>
      <c r="U5" s="13">
        <f t="shared" si="0"/>
        <v>20000</v>
      </c>
      <c r="V5" s="13">
        <f t="shared" si="0"/>
        <v>1897.2</v>
      </c>
      <c r="W5" s="13">
        <f t="shared" si="0"/>
        <v>30000</v>
      </c>
      <c r="X5" s="13">
        <f t="shared" si="0"/>
        <v>2939.4</v>
      </c>
      <c r="Y5" s="13">
        <f t="shared" si="0"/>
        <v>16050</v>
      </c>
      <c r="Z5" s="13">
        <f t="shared" si="0"/>
        <v>1562.949</v>
      </c>
      <c r="AA5" s="13">
        <f t="shared" si="0"/>
        <v>6651</v>
      </c>
      <c r="AB5" s="13">
        <f t="shared" si="0"/>
        <v>618.9108</v>
      </c>
      <c r="AC5" s="13">
        <f t="shared" si="0"/>
        <v>4061</v>
      </c>
      <c r="AD5" s="13">
        <f t="shared" si="0"/>
        <v>377.8854</v>
      </c>
      <c r="AE5" s="13">
        <f t="shared" si="0"/>
        <v>121500</v>
      </c>
      <c r="AF5" s="13">
        <f t="shared" si="0"/>
        <v>19254.7125</v>
      </c>
      <c r="AG5" s="13">
        <f t="shared" si="0"/>
        <v>30</v>
      </c>
      <c r="AH5" s="13">
        <f t="shared" si="0"/>
        <v>2.1255</v>
      </c>
      <c r="AI5" s="13">
        <f t="shared" si="0"/>
        <v>4700</v>
      </c>
      <c r="AJ5" s="13">
        <f t="shared" si="0"/>
        <v>396.915</v>
      </c>
      <c r="AK5" s="13">
        <f t="shared" si="0"/>
        <v>9000</v>
      </c>
      <c r="AL5" s="13">
        <f t="shared" si="0"/>
        <v>378.9</v>
      </c>
      <c r="AM5" s="13">
        <f t="shared" si="0"/>
        <v>38</v>
      </c>
      <c r="AN5" s="13">
        <f t="shared" si="0"/>
        <v>1.5428</v>
      </c>
      <c r="AO5" s="13">
        <f t="shared" si="0"/>
        <v>100000</v>
      </c>
      <c r="AP5" s="13">
        <f t="shared" si="0"/>
        <v>12000</v>
      </c>
      <c r="AQ5" s="13">
        <f t="shared" si="0"/>
        <v>43475</v>
      </c>
      <c r="AR5" s="13">
        <f t="shared" si="0"/>
        <v>3304.1</v>
      </c>
      <c r="AS5" s="13">
        <f t="shared" si="0"/>
        <v>0</v>
      </c>
      <c r="AT5" s="13">
        <f t="shared" si="0"/>
        <v>0</v>
      </c>
      <c r="AU5" s="13">
        <f t="shared" si="0"/>
        <v>2115</v>
      </c>
      <c r="AV5" s="13">
        <f t="shared" si="0"/>
        <v>155.241</v>
      </c>
      <c r="AW5" s="13">
        <f t="shared" si="0"/>
        <v>11000</v>
      </c>
      <c r="AX5" s="13">
        <f t="shared" si="0"/>
        <v>807.4</v>
      </c>
      <c r="AY5" s="13">
        <f t="shared" si="0"/>
        <v>2115</v>
      </c>
      <c r="AZ5" s="13">
        <f t="shared" si="0"/>
        <v>155.241</v>
      </c>
      <c r="BA5" s="13">
        <f t="shared" si="0"/>
        <v>1500</v>
      </c>
      <c r="BB5" s="13">
        <f t="shared" si="0"/>
        <v>110.1</v>
      </c>
      <c r="BC5" s="13">
        <f t="shared" si="0"/>
        <v>4589</v>
      </c>
      <c r="BD5" s="13">
        <f t="shared" si="0"/>
        <v>750.7604</v>
      </c>
      <c r="BE5" s="13">
        <f t="shared" si="0"/>
        <v>0</v>
      </c>
      <c r="BF5" s="13">
        <f t="shared" si="0"/>
        <v>0</v>
      </c>
      <c r="BG5" s="13">
        <f t="shared" si="0"/>
        <v>7900</v>
      </c>
      <c r="BH5" s="13">
        <f t="shared" si="0"/>
        <v>1267.16</v>
      </c>
      <c r="BI5" s="13">
        <f t="shared" si="0"/>
        <v>8000</v>
      </c>
      <c r="BJ5" s="13">
        <f t="shared" si="0"/>
        <v>1356</v>
      </c>
      <c r="BK5" s="13">
        <f t="shared" si="0"/>
        <v>1604</v>
      </c>
      <c r="BL5" s="13">
        <f t="shared" si="0"/>
        <v>421.05</v>
      </c>
      <c r="BM5" s="13">
        <f t="shared" si="0"/>
        <v>9080</v>
      </c>
      <c r="BN5" s="13">
        <f t="shared" ref="BN5:DY5" si="1">SUM(BN8:BN39)</f>
        <v>2383.5</v>
      </c>
      <c r="BO5" s="13">
        <f t="shared" si="1"/>
        <v>8720</v>
      </c>
      <c r="BP5" s="13">
        <f t="shared" si="1"/>
        <v>1530.36</v>
      </c>
      <c r="BQ5" s="13">
        <f t="shared" si="1"/>
        <v>20000</v>
      </c>
      <c r="BR5" s="13">
        <f t="shared" si="1"/>
        <v>1896</v>
      </c>
      <c r="BS5" s="13">
        <f t="shared" si="1"/>
        <v>100000</v>
      </c>
      <c r="BT5" s="13">
        <f t="shared" si="1"/>
        <v>10200</v>
      </c>
      <c r="BU5" s="13">
        <f t="shared" si="1"/>
        <v>64000</v>
      </c>
      <c r="BV5" s="13">
        <f t="shared" si="1"/>
        <v>18169.6</v>
      </c>
      <c r="BW5" s="13">
        <f t="shared" si="1"/>
        <v>10000</v>
      </c>
      <c r="BX5" s="13">
        <f t="shared" si="1"/>
        <v>2652</v>
      </c>
      <c r="BY5" s="13">
        <f t="shared" si="1"/>
        <v>15000</v>
      </c>
      <c r="BZ5" s="13">
        <f t="shared" si="1"/>
        <v>9074.25</v>
      </c>
      <c r="CA5" s="13">
        <f t="shared" si="1"/>
        <v>4000</v>
      </c>
      <c r="CB5" s="13">
        <f t="shared" si="1"/>
        <v>948.6</v>
      </c>
      <c r="CC5" s="13">
        <f t="shared" si="1"/>
        <v>6838</v>
      </c>
      <c r="CD5" s="13">
        <f t="shared" si="1"/>
        <v>1703.0039</v>
      </c>
      <c r="CE5" s="13">
        <f t="shared" si="1"/>
        <v>20000</v>
      </c>
      <c r="CF5" s="13">
        <f t="shared" si="1"/>
        <v>4981</v>
      </c>
      <c r="CG5" s="13">
        <f t="shared" si="1"/>
        <v>10200</v>
      </c>
      <c r="CH5" s="13">
        <f t="shared" si="1"/>
        <v>6717.72</v>
      </c>
      <c r="CI5" s="13">
        <f t="shared" si="1"/>
        <v>22696</v>
      </c>
      <c r="CJ5" s="13">
        <f t="shared" si="1"/>
        <v>24062.2992</v>
      </c>
      <c r="CK5" s="13">
        <f t="shared" si="1"/>
        <v>36173</v>
      </c>
      <c r="CL5" s="13">
        <f t="shared" si="1"/>
        <v>26529.2782</v>
      </c>
      <c r="CM5" s="13">
        <f t="shared" si="1"/>
        <v>1073</v>
      </c>
      <c r="CN5" s="13">
        <f t="shared" si="1"/>
        <v>786.9382</v>
      </c>
      <c r="CO5" s="13">
        <f t="shared" si="1"/>
        <v>160000</v>
      </c>
      <c r="CP5" s="13">
        <f t="shared" si="1"/>
        <v>31200</v>
      </c>
      <c r="CQ5" s="13">
        <f t="shared" si="1"/>
        <v>5000</v>
      </c>
      <c r="CR5" s="13">
        <f t="shared" si="1"/>
        <v>5742</v>
      </c>
      <c r="CS5" s="13">
        <f t="shared" si="1"/>
        <v>8600</v>
      </c>
      <c r="CT5" s="13">
        <f t="shared" si="1"/>
        <v>2577.42</v>
      </c>
      <c r="CU5" s="13">
        <f t="shared" si="1"/>
        <v>5000</v>
      </c>
      <c r="CV5" s="13">
        <f t="shared" si="1"/>
        <v>2646</v>
      </c>
      <c r="CW5" s="13">
        <f t="shared" si="1"/>
        <v>13580</v>
      </c>
      <c r="CX5" s="13">
        <f t="shared" si="1"/>
        <v>3317.594</v>
      </c>
      <c r="CY5" s="13">
        <f t="shared" si="1"/>
        <v>2437</v>
      </c>
      <c r="CZ5" s="13">
        <f t="shared" si="1"/>
        <v>595.36</v>
      </c>
      <c r="DA5" s="13">
        <f t="shared" si="1"/>
        <v>40000</v>
      </c>
      <c r="DB5" s="13">
        <f t="shared" si="1"/>
        <v>6540</v>
      </c>
      <c r="DC5" s="13">
        <f t="shared" si="1"/>
        <v>7000</v>
      </c>
      <c r="DD5" s="13">
        <f t="shared" si="1"/>
        <v>5364.45</v>
      </c>
      <c r="DE5" s="13">
        <f t="shared" si="1"/>
        <v>12000</v>
      </c>
      <c r="DF5" s="13">
        <f t="shared" si="1"/>
        <v>2881.2</v>
      </c>
      <c r="DG5" s="13">
        <f t="shared" si="1"/>
        <v>15000</v>
      </c>
      <c r="DH5" s="13">
        <f t="shared" si="1"/>
        <v>3465</v>
      </c>
      <c r="DI5" s="13">
        <f t="shared" si="1"/>
        <v>8889</v>
      </c>
      <c r="DJ5" s="13">
        <f t="shared" si="1"/>
        <v>1797.3558</v>
      </c>
      <c r="DK5" s="13">
        <f t="shared" si="1"/>
        <v>6600</v>
      </c>
      <c r="DL5" s="13">
        <f t="shared" si="1"/>
        <v>4929.21</v>
      </c>
      <c r="DM5" s="13">
        <f t="shared" si="1"/>
        <v>23000</v>
      </c>
      <c r="DN5" s="13">
        <f t="shared" si="1"/>
        <v>5119.8</v>
      </c>
      <c r="DO5" s="13">
        <f t="shared" si="1"/>
        <v>53500</v>
      </c>
      <c r="DP5" s="13">
        <f t="shared" si="1"/>
        <v>27606</v>
      </c>
      <c r="DQ5" s="13">
        <f t="shared" si="1"/>
        <v>8000</v>
      </c>
      <c r="DR5" s="13">
        <f t="shared" si="1"/>
        <v>8544</v>
      </c>
      <c r="DS5" s="13">
        <f t="shared" si="1"/>
        <v>100000</v>
      </c>
      <c r="DT5" s="13">
        <f t="shared" si="1"/>
        <v>21420</v>
      </c>
      <c r="DU5" s="13">
        <f t="shared" si="1"/>
        <v>3000</v>
      </c>
      <c r="DV5" s="13">
        <f t="shared" si="1"/>
        <v>2082</v>
      </c>
      <c r="DW5" s="13">
        <f t="shared" si="1"/>
        <v>36700</v>
      </c>
      <c r="DX5" s="13">
        <f t="shared" si="1"/>
        <v>7861.14</v>
      </c>
      <c r="DY5" s="13">
        <f t="shared" si="1"/>
        <v>81500</v>
      </c>
      <c r="DZ5" s="13">
        <f t="shared" ref="DZ5:EB5" si="2">SUM(DZ8:DZ39)</f>
        <v>17685.5</v>
      </c>
      <c r="EA5" s="13">
        <f t="shared" si="2"/>
        <v>24000</v>
      </c>
      <c r="EB5" s="13">
        <f t="shared" si="2"/>
        <v>5258.4</v>
      </c>
      <c r="EC5" s="13"/>
      <c r="ED5" s="39"/>
      <c r="EE5" s="13"/>
      <c r="EF5" s="13"/>
      <c r="EG5" s="12"/>
      <c r="EH5" s="12"/>
      <c r="EI5" s="12"/>
      <c r="EJ5" s="12"/>
      <c r="EK5" s="12"/>
      <c r="EL5" s="12"/>
      <c r="EM5" s="12"/>
      <c r="EN5" s="12"/>
      <c r="EO5" s="12"/>
      <c r="EP5" s="12"/>
      <c r="EQ5" s="12"/>
      <c r="ER5" s="12"/>
      <c r="ES5" s="12"/>
      <c r="ET5" s="12"/>
    </row>
    <row r="6" s="1" customFormat="1" ht="39.75" hidden="1" customHeight="1" outlineLevel="1" spans="1:150">
      <c r="A6" s="12" t="s">
        <v>69</v>
      </c>
      <c r="B6" s="14" t="e">
        <f t="shared" ref="B6:B26" si="3">C6+D6</f>
        <v>#REF!</v>
      </c>
      <c r="C6" s="15" t="e">
        <f t="shared" ref="C6:C26" si="4">F6+I6</f>
        <v>#REF!</v>
      </c>
      <c r="D6" s="15" t="e">
        <f t="shared" ref="D6:D26" si="5">G6+J6</f>
        <v>#REF!</v>
      </c>
      <c r="E6" s="14">
        <f t="shared" ref="E6:E26" si="6">F6+G6</f>
        <v>24755.3114</v>
      </c>
      <c r="F6" s="15">
        <f t="shared" ref="F6:F26" si="7">K6+M6+O6+U6+AC6+AG6+AI6+BE6+BG6+BI6+BK6+BO6+BY6+CA6+CM6+CY6+DE6+DI6+DM6+EG6</f>
        <v>19000</v>
      </c>
      <c r="G6" s="15">
        <f t="shared" ref="G6:G26" si="8">L6+N6+P6+V6+AD6+AH6+AJ6+BF6+BH6+BJ6+BL6+BP6+BZ6+CB6+CN6+CZ6+DF6+DJ6+DN6+EH6</f>
        <v>5755.3114</v>
      </c>
      <c r="H6" s="14" t="e">
        <f t="shared" ref="H6:H26" si="9">I6+J6</f>
        <v>#REF!</v>
      </c>
      <c r="I6" s="15" t="e">
        <f>Q6+S6+W6+Y6+AA6+AE6+AK6+AM6+AO6+AQ6+AS6+AU6+AW6+AY6+BA6+BC6+BM6+BQ6+BS6+BU6+BW6+CC6+CE6+CG6+#REF!+CI6+CK6+CO6+CQ6+CS6+CU6+CW6+DA6+DC6+DG6+DK6+DO6+DQ6+DS6+DU6+DW6+DY6+EA6+EC6+EE6+EI6+EK6+EM6+EO6+EQ6+ES6</f>
        <v>#REF!</v>
      </c>
      <c r="J6" s="15" t="e">
        <f>R6+T6+X6+Z6+AB6+AF6+AL6+AN6+AP6+AR6+AT6+AV6+AX6+AZ6+BB6+BD6+BN6+BR6+BT6+BV6+BX6+CD6+CF6+CH6+#REF!+CJ6+CL6+CP6+CR6+CT6+CV6+CX6+DB6+DD6+DH6+DL6+DP6+DR6+DT6+DV6+DX6+DZ6+EB6+ED6+EF6+EJ6+EL6+EN6+EP6+ER6+ET6</f>
        <v>#REF!</v>
      </c>
      <c r="K6" s="14"/>
      <c r="L6" s="14"/>
      <c r="M6" s="21"/>
      <c r="N6" s="14">
        <v>753.2595</v>
      </c>
      <c r="O6" s="14">
        <v>15000</v>
      </c>
      <c r="P6" s="14">
        <v>1420.9564</v>
      </c>
      <c r="Q6" s="21">
        <v>6883</v>
      </c>
      <c r="R6" s="14">
        <v>721.5816</v>
      </c>
      <c r="S6" s="21">
        <v>36173</v>
      </c>
      <c r="T6" s="14">
        <v>2403.3692</v>
      </c>
      <c r="U6" s="14"/>
      <c r="V6" s="14">
        <v>986.4</v>
      </c>
      <c r="W6" s="14"/>
      <c r="X6" s="14">
        <v>1524.6</v>
      </c>
      <c r="Y6" s="14"/>
      <c r="Z6" s="14">
        <v>803.784</v>
      </c>
      <c r="AA6" s="14"/>
      <c r="AB6" s="14">
        <v>317.3689</v>
      </c>
      <c r="AC6" s="21"/>
      <c r="AD6" s="14">
        <v>193.802</v>
      </c>
      <c r="AE6" s="27"/>
      <c r="AF6" s="27">
        <v>4519.8</v>
      </c>
      <c r="AG6" s="27"/>
      <c r="AH6" s="27">
        <v>1.0365</v>
      </c>
      <c r="AI6" s="27">
        <v>4000</v>
      </c>
      <c r="AJ6" s="27">
        <v>359.705</v>
      </c>
      <c r="AK6" s="27"/>
      <c r="AL6" s="27">
        <v>378.9</v>
      </c>
      <c r="AM6" s="27"/>
      <c r="AN6" s="27">
        <v>1.5428</v>
      </c>
      <c r="AO6" s="32"/>
      <c r="AP6" s="32">
        <v>4000</v>
      </c>
      <c r="AQ6" s="21"/>
      <c r="AR6" s="33">
        <v>1652.05</v>
      </c>
      <c r="AS6" s="21"/>
      <c r="AT6" s="33">
        <v>1379.92</v>
      </c>
      <c r="AU6" s="21"/>
      <c r="AV6" s="33">
        <v>77.6205</v>
      </c>
      <c r="AW6" s="21"/>
      <c r="AX6" s="33">
        <v>403.7</v>
      </c>
      <c r="AY6" s="21"/>
      <c r="AZ6" s="33">
        <v>77.6205</v>
      </c>
      <c r="BA6" s="33"/>
      <c r="BB6" s="33">
        <v>55.05</v>
      </c>
      <c r="BC6" s="21"/>
      <c r="BD6" s="33">
        <v>187.6901</v>
      </c>
      <c r="BE6" s="21"/>
      <c r="BF6" s="33">
        <v>788.9</v>
      </c>
      <c r="BG6" s="21"/>
      <c r="BH6" s="33">
        <v>316.79</v>
      </c>
      <c r="BI6" s="34"/>
      <c r="BJ6" s="21">
        <v>271.2</v>
      </c>
      <c r="BK6" s="21"/>
      <c r="BL6" s="21">
        <v>56.14</v>
      </c>
      <c r="BM6" s="36"/>
      <c r="BN6" s="21">
        <v>317.8</v>
      </c>
      <c r="BO6" s="21"/>
      <c r="BP6" s="21">
        <v>306.072</v>
      </c>
      <c r="BQ6" s="21"/>
      <c r="BR6" s="21">
        <v>632</v>
      </c>
      <c r="BS6" s="21"/>
      <c r="BT6" s="21">
        <v>3400</v>
      </c>
      <c r="BU6" s="21"/>
      <c r="BV6" s="21">
        <v>1068.8</v>
      </c>
      <c r="BW6" s="21"/>
      <c r="BX6" s="21">
        <v>156</v>
      </c>
      <c r="BY6" s="21"/>
      <c r="BZ6" s="21">
        <v>245.25</v>
      </c>
      <c r="CA6" s="21"/>
      <c r="CB6" s="21">
        <v>55.8</v>
      </c>
      <c r="CC6" s="21"/>
      <c r="CD6" s="21">
        <v>100.1767</v>
      </c>
      <c r="CE6" s="21"/>
      <c r="CF6" s="21">
        <v>293</v>
      </c>
      <c r="CG6" s="21"/>
      <c r="CH6" s="21">
        <v>181.56</v>
      </c>
      <c r="CI6" s="36"/>
      <c r="CJ6" s="21">
        <v>422.15</v>
      </c>
      <c r="CK6" s="21"/>
      <c r="CL6" s="21"/>
      <c r="CM6" s="21"/>
      <c r="CN6" s="21"/>
      <c r="CO6" s="36"/>
      <c r="CP6" s="36"/>
      <c r="CQ6" s="36"/>
      <c r="CR6" s="36"/>
      <c r="CS6" s="32"/>
      <c r="CT6" s="32"/>
      <c r="CU6" s="32"/>
      <c r="CV6" s="32"/>
      <c r="CW6" s="32"/>
      <c r="CX6" s="32"/>
      <c r="CY6" s="32"/>
      <c r="CZ6" s="32"/>
      <c r="DA6" s="32"/>
      <c r="DB6" s="32"/>
      <c r="DC6" s="21"/>
      <c r="DD6" s="21"/>
      <c r="DE6" s="21"/>
      <c r="DF6" s="21"/>
      <c r="DG6" s="21"/>
      <c r="DH6" s="21"/>
      <c r="DI6" s="21"/>
      <c r="DJ6" s="21"/>
      <c r="DK6" s="21"/>
      <c r="DL6" s="21"/>
      <c r="DM6" s="36"/>
      <c r="DN6" s="36"/>
      <c r="DO6" s="21"/>
      <c r="DP6" s="21"/>
      <c r="DQ6" s="36"/>
      <c r="DR6" s="38"/>
      <c r="DS6" s="38"/>
      <c r="DT6" s="38"/>
      <c r="DU6" s="36"/>
      <c r="DV6" s="36"/>
      <c r="DW6" s="38"/>
      <c r="DX6" s="38"/>
      <c r="DY6" s="38"/>
      <c r="DZ6" s="38"/>
      <c r="EA6" s="21"/>
      <c r="EB6" s="21"/>
      <c r="EC6" s="32"/>
      <c r="ED6" s="32"/>
      <c r="EE6" s="32"/>
      <c r="EF6" s="32"/>
      <c r="EG6" s="21"/>
      <c r="EH6" s="21"/>
      <c r="EI6" s="21"/>
      <c r="EJ6" s="21"/>
      <c r="EK6" s="21"/>
      <c r="EL6" s="21"/>
      <c r="EM6" s="21"/>
      <c r="EN6" s="21"/>
      <c r="EO6" s="21"/>
      <c r="EP6" s="21"/>
      <c r="EQ6" s="34"/>
      <c r="ER6" s="34"/>
      <c r="ES6" s="38"/>
      <c r="ET6" s="38"/>
    </row>
    <row r="7" s="1" customFormat="1" ht="39.75" hidden="1" customHeight="1" outlineLevel="1" collapsed="1" spans="1:150">
      <c r="A7" s="12" t="s">
        <v>70</v>
      </c>
      <c r="B7" s="14">
        <f t="shared" si="3"/>
        <v>153836.7373</v>
      </c>
      <c r="C7" s="15">
        <f t="shared" si="4"/>
        <v>114646</v>
      </c>
      <c r="D7" s="15">
        <f t="shared" si="5"/>
        <v>39190.7373</v>
      </c>
      <c r="E7" s="14">
        <f t="shared" si="6"/>
        <v>52081.7385</v>
      </c>
      <c r="F7" s="15">
        <f t="shared" si="7"/>
        <v>46326</v>
      </c>
      <c r="G7" s="15">
        <f t="shared" si="8"/>
        <v>5755.7385</v>
      </c>
      <c r="H7" s="14">
        <f t="shared" si="9"/>
        <v>101754.9988</v>
      </c>
      <c r="I7" s="15">
        <f t="shared" ref="I7:I26" si="10">Q7+S7+W7+Y7+AA7+AE7+AK7+AM7+AO7+AQ7+AS7+AU7+AW7+AY7+BA7+BC7+BM7+BQ7+BS7+BU7+BW7+CC7+CE7+CG7+CI7+CK7+CO7+CQ7+CS7+CU7+CW7+DA7+DC7+DG7+DK7+DO7+DQ7+DS7+DU7+DW7+DY7+EA7+EC7+EE7+EI7+EK7+EM7+EO7+EQ7+ES7</f>
        <v>68320</v>
      </c>
      <c r="J7" s="15">
        <f t="shared" ref="J7:J26" si="11">R7+T7+X7+Z7+AB7+AF7+AL7+AN7+AP7+AR7+AT7+AV7+AX7+AZ7+BB7+BD7+BN7+BR7+BT7+BV7+BX7+CD7+CF7+CH7+CJ7+CL7+CP7+CR7+CT7+CV7+CX7+DB7+DD7+DH7+DL7+DP7+DR7+DT7+DV7+DX7+DZ7+EB7+ED7+EF7+EJ7+EL7+EN7+EP7+ER7+ET7</f>
        <v>33434.9988</v>
      </c>
      <c r="K7" s="14"/>
      <c r="L7" s="14"/>
      <c r="M7" s="21">
        <v>8889</v>
      </c>
      <c r="N7" s="14">
        <v>753.2595</v>
      </c>
      <c r="O7" s="14"/>
      <c r="P7" s="14">
        <v>940.9564</v>
      </c>
      <c r="Q7" s="21"/>
      <c r="R7" s="14">
        <v>468.2872</v>
      </c>
      <c r="S7" s="21"/>
      <c r="T7" s="14">
        <v>1260.3024</v>
      </c>
      <c r="U7" s="14">
        <v>12000</v>
      </c>
      <c r="V7" s="14">
        <v>986.4</v>
      </c>
      <c r="W7" s="14">
        <v>18000</v>
      </c>
      <c r="X7" s="14">
        <v>1524.6</v>
      </c>
      <c r="Y7" s="14">
        <v>9630</v>
      </c>
      <c r="Z7" s="14">
        <v>803.784</v>
      </c>
      <c r="AA7" s="14">
        <v>3990</v>
      </c>
      <c r="AB7" s="14">
        <v>317.3689</v>
      </c>
      <c r="AC7" s="21">
        <v>2437</v>
      </c>
      <c r="AD7" s="14">
        <v>193.802</v>
      </c>
      <c r="AE7" s="27"/>
      <c r="AF7" s="27">
        <v>4519.8</v>
      </c>
      <c r="AG7" s="27"/>
      <c r="AH7" s="27">
        <v>1.0365</v>
      </c>
      <c r="AI7" s="27"/>
      <c r="AJ7" s="27">
        <v>198.105</v>
      </c>
      <c r="AK7" s="27"/>
      <c r="AL7" s="27">
        <v>378.9</v>
      </c>
      <c r="AM7" s="27"/>
      <c r="AN7" s="27">
        <v>1.5428</v>
      </c>
      <c r="AO7" s="32"/>
      <c r="AP7" s="32">
        <v>4000</v>
      </c>
      <c r="AQ7" s="21"/>
      <c r="AR7" s="33">
        <v>1652.05</v>
      </c>
      <c r="AS7" s="21">
        <v>36700</v>
      </c>
      <c r="AT7" s="33">
        <v>1379.92</v>
      </c>
      <c r="AU7" s="21"/>
      <c r="AV7" s="33">
        <v>77.6205</v>
      </c>
      <c r="AW7" s="21"/>
      <c r="AX7" s="33">
        <v>403.7</v>
      </c>
      <c r="AY7" s="21"/>
      <c r="AZ7" s="33">
        <v>77.6205</v>
      </c>
      <c r="BA7" s="33"/>
      <c r="BB7" s="33">
        <v>55.05</v>
      </c>
      <c r="BC7" s="21"/>
      <c r="BD7" s="33">
        <v>187.6901</v>
      </c>
      <c r="BE7" s="21">
        <v>23000</v>
      </c>
      <c r="BF7" s="33">
        <v>788.9</v>
      </c>
      <c r="BG7" s="21"/>
      <c r="BH7" s="33">
        <v>316.79</v>
      </c>
      <c r="BI7" s="34"/>
      <c r="BJ7" s="21">
        <v>271.2</v>
      </c>
      <c r="BK7" s="21"/>
      <c r="BL7" s="21">
        <v>56.14</v>
      </c>
      <c r="BM7" s="36"/>
      <c r="BN7" s="21">
        <v>317.8</v>
      </c>
      <c r="BO7" s="21"/>
      <c r="BP7" s="21">
        <v>306.072</v>
      </c>
      <c r="BQ7" s="21"/>
      <c r="BR7" s="21">
        <v>632</v>
      </c>
      <c r="BS7" s="21"/>
      <c r="BT7" s="21">
        <v>3400</v>
      </c>
      <c r="BU7" s="21"/>
      <c r="BV7" s="21">
        <v>2137.6</v>
      </c>
      <c r="BW7" s="21"/>
      <c r="BX7" s="21">
        <v>312</v>
      </c>
      <c r="BY7" s="21"/>
      <c r="BZ7" s="21">
        <v>490.5</v>
      </c>
      <c r="CA7" s="21"/>
      <c r="CB7" s="21">
        <v>111.6</v>
      </c>
      <c r="CC7" s="21"/>
      <c r="CD7" s="21">
        <v>200.3534</v>
      </c>
      <c r="CE7" s="21"/>
      <c r="CF7" s="21">
        <v>586</v>
      </c>
      <c r="CG7" s="21"/>
      <c r="CH7" s="21">
        <v>363.12</v>
      </c>
      <c r="CI7" s="36"/>
      <c r="CJ7" s="21">
        <v>844.2912</v>
      </c>
      <c r="CK7" s="21"/>
      <c r="CL7" s="21">
        <v>1396.2778</v>
      </c>
      <c r="CM7" s="21"/>
      <c r="CN7" s="21">
        <v>41.4178</v>
      </c>
      <c r="CO7" s="32"/>
      <c r="CP7" s="32">
        <v>5200</v>
      </c>
      <c r="CQ7" s="32"/>
      <c r="CR7" s="32">
        <v>198</v>
      </c>
      <c r="CS7" s="32"/>
      <c r="CT7" s="32">
        <v>286.38</v>
      </c>
      <c r="CU7" s="32"/>
      <c r="CV7" s="32">
        <v>189</v>
      </c>
      <c r="CW7" s="32"/>
      <c r="CX7" s="32"/>
      <c r="CY7" s="32"/>
      <c r="CZ7" s="32"/>
      <c r="DA7" s="32"/>
      <c r="DB7" s="32"/>
      <c r="DC7" s="21"/>
      <c r="DD7" s="21">
        <v>137.55</v>
      </c>
      <c r="DE7" s="21"/>
      <c r="DF7" s="21"/>
      <c r="DG7" s="21"/>
      <c r="DH7" s="21"/>
      <c r="DI7" s="21"/>
      <c r="DJ7" s="21">
        <v>299.5593</v>
      </c>
      <c r="DK7" s="21"/>
      <c r="DL7" s="21">
        <v>126.39</v>
      </c>
      <c r="DM7" s="21"/>
      <c r="DN7" s="21"/>
      <c r="DO7" s="21"/>
      <c r="DP7" s="21"/>
      <c r="DQ7" s="36"/>
      <c r="DR7" s="38"/>
      <c r="DS7" s="38"/>
      <c r="DT7" s="38"/>
      <c r="DU7" s="36"/>
      <c r="DV7" s="36"/>
      <c r="DW7" s="38"/>
      <c r="DX7" s="38"/>
      <c r="DY7" s="38"/>
      <c r="DZ7" s="38"/>
      <c r="EA7" s="21"/>
      <c r="EB7" s="21"/>
      <c r="EC7" s="32"/>
      <c r="ED7" s="32"/>
      <c r="EE7" s="32"/>
      <c r="EF7" s="32"/>
      <c r="EG7" s="21"/>
      <c r="EH7" s="21"/>
      <c r="EI7" s="21"/>
      <c r="EJ7" s="21"/>
      <c r="EK7" s="21"/>
      <c r="EL7" s="21"/>
      <c r="EM7" s="21"/>
      <c r="EN7" s="21"/>
      <c r="EO7" s="21"/>
      <c r="EP7" s="21"/>
      <c r="EQ7" s="34"/>
      <c r="ER7" s="34"/>
      <c r="ES7" s="38"/>
      <c r="ET7" s="38"/>
    </row>
    <row r="8" s="1" customFormat="1" ht="39.75" customHeight="1" collapsed="1" spans="1:150">
      <c r="A8" s="12" t="s">
        <v>71</v>
      </c>
      <c r="B8" s="14">
        <f t="shared" si="3"/>
        <v>97642.3408</v>
      </c>
      <c r="C8" s="15">
        <f t="shared" si="4"/>
        <v>48867</v>
      </c>
      <c r="D8" s="15">
        <f t="shared" si="5"/>
        <v>48775.3408</v>
      </c>
      <c r="E8" s="14">
        <f t="shared" si="6"/>
        <v>23906.203</v>
      </c>
      <c r="F8" s="15">
        <f t="shared" si="7"/>
        <v>18477</v>
      </c>
      <c r="G8" s="15">
        <f t="shared" si="8"/>
        <v>5429.203</v>
      </c>
      <c r="H8" s="14">
        <f t="shared" si="9"/>
        <v>73736.1378</v>
      </c>
      <c r="I8" s="15">
        <f t="shared" si="10"/>
        <v>30390</v>
      </c>
      <c r="J8" s="15">
        <f t="shared" si="11"/>
        <v>43346.1378</v>
      </c>
      <c r="K8" s="14"/>
      <c r="L8" s="14"/>
      <c r="M8" s="21"/>
      <c r="N8" s="14">
        <v>408.3663</v>
      </c>
      <c r="O8" s="14">
        <v>16112</v>
      </c>
      <c r="P8" s="14">
        <v>940.9564</v>
      </c>
      <c r="Q8" s="21">
        <v>6883</v>
      </c>
      <c r="R8" s="14">
        <v>468.2872</v>
      </c>
      <c r="S8" s="21">
        <v>14469</v>
      </c>
      <c r="T8" s="14">
        <v>1260.3024</v>
      </c>
      <c r="U8" s="14"/>
      <c r="V8" s="14">
        <v>633.6</v>
      </c>
      <c r="W8" s="14"/>
      <c r="X8" s="14">
        <v>979.2</v>
      </c>
      <c r="Y8" s="14"/>
      <c r="Z8" s="14">
        <v>520.662</v>
      </c>
      <c r="AA8" s="14"/>
      <c r="AB8" s="14">
        <v>206.0479</v>
      </c>
      <c r="AC8" s="21"/>
      <c r="AD8" s="14">
        <v>125.8097</v>
      </c>
      <c r="AE8" s="27"/>
      <c r="AF8" s="27">
        <v>4519.8</v>
      </c>
      <c r="AG8" s="27">
        <v>15</v>
      </c>
      <c r="AH8" s="27">
        <v>1.0365</v>
      </c>
      <c r="AI8" s="27">
        <v>2350</v>
      </c>
      <c r="AJ8" s="27">
        <v>198.105</v>
      </c>
      <c r="AK8" s="27">
        <v>9000</v>
      </c>
      <c r="AL8" s="27">
        <v>378.9</v>
      </c>
      <c r="AM8" s="27">
        <v>38</v>
      </c>
      <c r="AN8" s="27">
        <v>1.5428</v>
      </c>
      <c r="AO8" s="32"/>
      <c r="AP8" s="32">
        <v>4000</v>
      </c>
      <c r="AQ8" s="21"/>
      <c r="AR8" s="33">
        <v>1652.05</v>
      </c>
      <c r="AS8" s="21"/>
      <c r="AT8" s="21"/>
      <c r="AU8" s="21"/>
      <c r="AV8" s="33">
        <v>77.6205</v>
      </c>
      <c r="AW8" s="21"/>
      <c r="AX8" s="33">
        <v>403.7</v>
      </c>
      <c r="AY8" s="21"/>
      <c r="AZ8" s="33">
        <v>77.6205</v>
      </c>
      <c r="BA8" s="33"/>
      <c r="BB8" s="33">
        <v>55.05</v>
      </c>
      <c r="BC8" s="21"/>
      <c r="BD8" s="33">
        <v>187.6901</v>
      </c>
      <c r="BE8" s="21"/>
      <c r="BF8" s="21"/>
      <c r="BG8" s="21"/>
      <c r="BH8" s="33">
        <v>316.79</v>
      </c>
      <c r="BI8" s="34"/>
      <c r="BJ8" s="21">
        <v>271.2</v>
      </c>
      <c r="BK8" s="21"/>
      <c r="BL8" s="21">
        <v>56.14</v>
      </c>
      <c r="BM8" s="36"/>
      <c r="BN8" s="21">
        <v>317.8</v>
      </c>
      <c r="BO8" s="21"/>
      <c r="BP8" s="21">
        <v>306.072</v>
      </c>
      <c r="BQ8" s="21"/>
      <c r="BR8" s="21">
        <v>632</v>
      </c>
      <c r="BS8" s="21"/>
      <c r="BT8" s="21">
        <v>3400</v>
      </c>
      <c r="BU8" s="21"/>
      <c r="BV8" s="21">
        <v>2137.6</v>
      </c>
      <c r="BW8" s="21"/>
      <c r="BX8" s="21">
        <v>312</v>
      </c>
      <c r="BY8" s="21"/>
      <c r="BZ8" s="21">
        <v>490.5</v>
      </c>
      <c r="CA8" s="21"/>
      <c r="CB8" s="21">
        <v>111.6</v>
      </c>
      <c r="CC8" s="21"/>
      <c r="CD8" s="21">
        <v>200.3534</v>
      </c>
      <c r="CE8" s="21"/>
      <c r="CF8" s="21">
        <v>586</v>
      </c>
      <c r="CG8" s="21"/>
      <c r="CH8" s="21">
        <v>363.12</v>
      </c>
      <c r="CI8" s="36"/>
      <c r="CJ8" s="21">
        <v>844.2912</v>
      </c>
      <c r="CK8" s="21"/>
      <c r="CL8" s="21">
        <v>1396.2778</v>
      </c>
      <c r="CM8" s="21"/>
      <c r="CN8" s="21">
        <v>41.4178</v>
      </c>
      <c r="CO8" s="32"/>
      <c r="CP8" s="32">
        <v>5200</v>
      </c>
      <c r="CQ8" s="32"/>
      <c r="CR8" s="32">
        <v>198</v>
      </c>
      <c r="CS8" s="32"/>
      <c r="CT8" s="32">
        <v>286.38</v>
      </c>
      <c r="CU8" s="32"/>
      <c r="CV8" s="32">
        <v>189</v>
      </c>
      <c r="CW8" s="32"/>
      <c r="CX8" s="32">
        <v>473.942</v>
      </c>
      <c r="CY8" s="32"/>
      <c r="CZ8" s="32">
        <v>85.05</v>
      </c>
      <c r="DA8" s="32"/>
      <c r="DB8" s="32">
        <v>1308</v>
      </c>
      <c r="DC8" s="21"/>
      <c r="DD8" s="21">
        <v>275.1</v>
      </c>
      <c r="DE8" s="21"/>
      <c r="DF8" s="21">
        <v>411.6</v>
      </c>
      <c r="DG8" s="21"/>
      <c r="DH8" s="21">
        <v>495</v>
      </c>
      <c r="DI8" s="21"/>
      <c r="DJ8" s="21">
        <v>299.5593</v>
      </c>
      <c r="DK8" s="21"/>
      <c r="DL8" s="21">
        <v>252.78</v>
      </c>
      <c r="DM8" s="21"/>
      <c r="DN8" s="21">
        <v>731.4</v>
      </c>
      <c r="DO8" s="21"/>
      <c r="DP8" s="21">
        <v>1840.4</v>
      </c>
      <c r="DQ8" s="36"/>
      <c r="DR8" s="21">
        <v>284.8</v>
      </c>
      <c r="DS8" s="21"/>
      <c r="DT8" s="21">
        <v>3060</v>
      </c>
      <c r="DU8" s="21"/>
      <c r="DV8" s="21">
        <v>104.1</v>
      </c>
      <c r="DW8" s="38"/>
      <c r="DX8" s="21">
        <v>1123.02</v>
      </c>
      <c r="DY8" s="21"/>
      <c r="DZ8" s="21">
        <v>2526.5</v>
      </c>
      <c r="EA8" s="21"/>
      <c r="EB8" s="21">
        <v>751.2</v>
      </c>
      <c r="EC8" s="32"/>
      <c r="ED8" s="32"/>
      <c r="EE8" s="32"/>
      <c r="EF8" s="32"/>
      <c r="EG8" s="21"/>
      <c r="EH8" s="21"/>
      <c r="EI8" s="21"/>
      <c r="EJ8" s="21"/>
      <c r="EK8" s="21"/>
      <c r="EL8" s="21"/>
      <c r="EM8" s="21"/>
      <c r="EN8" s="21"/>
      <c r="EO8" s="21"/>
      <c r="EP8" s="21"/>
      <c r="EQ8" s="21"/>
      <c r="ER8" s="21"/>
      <c r="ES8" s="38"/>
      <c r="ET8" s="38"/>
    </row>
    <row r="9" s="1" customFormat="1" ht="39.75" customHeight="1" spans="1:150">
      <c r="A9" s="12" t="s">
        <v>72</v>
      </c>
      <c r="B9" s="14">
        <f t="shared" si="3"/>
        <v>153221.8419</v>
      </c>
      <c r="C9" s="15">
        <f t="shared" si="4"/>
        <v>106263</v>
      </c>
      <c r="D9" s="15">
        <f t="shared" si="5"/>
        <v>46958.8419</v>
      </c>
      <c r="E9" s="14">
        <f t="shared" si="6"/>
        <v>19209.5358</v>
      </c>
      <c r="F9" s="15">
        <f t="shared" si="7"/>
        <v>14437</v>
      </c>
      <c r="G9" s="15">
        <f t="shared" si="8"/>
        <v>4772.5358</v>
      </c>
      <c r="H9" s="14">
        <f t="shared" si="9"/>
        <v>134012.3061</v>
      </c>
      <c r="I9" s="15">
        <f t="shared" si="10"/>
        <v>91826</v>
      </c>
      <c r="J9" s="15">
        <f t="shared" si="11"/>
        <v>42186.3061</v>
      </c>
      <c r="K9" s="14"/>
      <c r="L9" s="14"/>
      <c r="M9" s="21"/>
      <c r="N9" s="14">
        <v>408.3663</v>
      </c>
      <c r="O9" s="14"/>
      <c r="P9" s="14">
        <v>383.4812</v>
      </c>
      <c r="Q9" s="21"/>
      <c r="R9" s="14">
        <v>189.5257</v>
      </c>
      <c r="S9" s="21"/>
      <c r="T9" s="14">
        <v>759.675</v>
      </c>
      <c r="U9" s="14">
        <v>12000</v>
      </c>
      <c r="V9" s="14">
        <v>633.6</v>
      </c>
      <c r="W9" s="14">
        <v>18000</v>
      </c>
      <c r="X9" s="14">
        <v>979.2</v>
      </c>
      <c r="Y9" s="14">
        <v>9630</v>
      </c>
      <c r="Z9" s="14">
        <v>520.662</v>
      </c>
      <c r="AA9" s="14">
        <v>3991</v>
      </c>
      <c r="AB9" s="14">
        <v>206.0479</v>
      </c>
      <c r="AC9" s="21">
        <v>2437</v>
      </c>
      <c r="AD9" s="14">
        <v>125.8097</v>
      </c>
      <c r="AE9" s="27"/>
      <c r="AF9" s="27">
        <v>4519.8</v>
      </c>
      <c r="AG9" s="27"/>
      <c r="AH9" s="27">
        <v>0.5445</v>
      </c>
      <c r="AI9" s="27"/>
      <c r="AJ9" s="27">
        <v>99.405</v>
      </c>
      <c r="AK9" s="27"/>
      <c r="AL9" s="27"/>
      <c r="AM9" s="27"/>
      <c r="AN9" s="27"/>
      <c r="AO9" s="32"/>
      <c r="AP9" s="32">
        <v>4000</v>
      </c>
      <c r="AQ9" s="21">
        <v>43475</v>
      </c>
      <c r="AR9" s="33">
        <v>1652.05</v>
      </c>
      <c r="AS9" s="21"/>
      <c r="AT9" s="21"/>
      <c r="AU9" s="21">
        <v>2115</v>
      </c>
      <c r="AV9" s="33">
        <v>77.6205</v>
      </c>
      <c r="AW9" s="21">
        <v>11000</v>
      </c>
      <c r="AX9" s="33">
        <v>403.7</v>
      </c>
      <c r="AY9" s="21">
        <v>2115</v>
      </c>
      <c r="AZ9" s="33">
        <v>77.6205</v>
      </c>
      <c r="BA9" s="33">
        <v>1500</v>
      </c>
      <c r="BB9" s="33">
        <v>55.05</v>
      </c>
      <c r="BC9" s="21"/>
      <c r="BD9" s="33">
        <v>187.6901</v>
      </c>
      <c r="BE9" s="21"/>
      <c r="BF9" s="21"/>
      <c r="BG9" s="21"/>
      <c r="BH9" s="33">
        <v>316.79</v>
      </c>
      <c r="BI9" s="34"/>
      <c r="BJ9" s="21">
        <v>271.2</v>
      </c>
      <c r="BK9" s="21"/>
      <c r="BL9" s="21">
        <v>56.14</v>
      </c>
      <c r="BM9" s="36"/>
      <c r="BN9" s="21">
        <v>317.8</v>
      </c>
      <c r="BO9" s="21"/>
      <c r="BP9" s="21">
        <v>306.072</v>
      </c>
      <c r="BQ9" s="21"/>
      <c r="BR9" s="21">
        <v>632</v>
      </c>
      <c r="BS9" s="21"/>
      <c r="BT9" s="21">
        <v>3400</v>
      </c>
      <c r="BU9" s="21"/>
      <c r="BV9" s="21">
        <v>2137.6</v>
      </c>
      <c r="BW9" s="21"/>
      <c r="BX9" s="21">
        <v>312</v>
      </c>
      <c r="BY9" s="21"/>
      <c r="BZ9" s="21">
        <v>490.5</v>
      </c>
      <c r="CA9" s="21"/>
      <c r="CB9" s="21">
        <v>111.6</v>
      </c>
      <c r="CC9" s="21"/>
      <c r="CD9" s="21">
        <v>200.3534</v>
      </c>
      <c r="CE9" s="21"/>
      <c r="CF9" s="21">
        <v>586</v>
      </c>
      <c r="CG9" s="21"/>
      <c r="CH9" s="21">
        <v>363.12</v>
      </c>
      <c r="CI9" s="36"/>
      <c r="CJ9" s="21">
        <v>844.2912</v>
      </c>
      <c r="CK9" s="21"/>
      <c r="CL9" s="21">
        <v>1396.2778</v>
      </c>
      <c r="CM9" s="21"/>
      <c r="CN9" s="21">
        <v>41.4178</v>
      </c>
      <c r="CO9" s="32"/>
      <c r="CP9" s="32">
        <v>5200</v>
      </c>
      <c r="CQ9" s="32"/>
      <c r="CR9" s="32">
        <v>198</v>
      </c>
      <c r="CS9" s="32"/>
      <c r="CT9" s="32">
        <v>286.38</v>
      </c>
      <c r="CU9" s="32"/>
      <c r="CV9" s="32">
        <v>189</v>
      </c>
      <c r="CW9" s="32"/>
      <c r="CX9" s="32">
        <v>473.942</v>
      </c>
      <c r="CY9" s="32"/>
      <c r="CZ9" s="32">
        <v>85.05</v>
      </c>
      <c r="DA9" s="32"/>
      <c r="DB9" s="32">
        <v>1308</v>
      </c>
      <c r="DC9" s="21"/>
      <c r="DD9" s="21">
        <v>275.1</v>
      </c>
      <c r="DE9" s="21"/>
      <c r="DF9" s="21">
        <v>411.6</v>
      </c>
      <c r="DG9" s="21"/>
      <c r="DH9" s="21">
        <v>495</v>
      </c>
      <c r="DI9" s="21"/>
      <c r="DJ9" s="21">
        <v>299.5593</v>
      </c>
      <c r="DK9" s="21"/>
      <c r="DL9" s="21">
        <v>252.78</v>
      </c>
      <c r="DM9" s="21"/>
      <c r="DN9" s="21">
        <v>731.4</v>
      </c>
      <c r="DO9" s="21"/>
      <c r="DP9" s="21">
        <v>1840.4</v>
      </c>
      <c r="DQ9" s="36"/>
      <c r="DR9" s="21">
        <v>284.8</v>
      </c>
      <c r="DS9" s="21"/>
      <c r="DT9" s="21">
        <v>3060</v>
      </c>
      <c r="DU9" s="21"/>
      <c r="DV9" s="21">
        <v>104.1</v>
      </c>
      <c r="DW9" s="38"/>
      <c r="DX9" s="21">
        <v>1123.02</v>
      </c>
      <c r="DY9" s="21"/>
      <c r="DZ9" s="21">
        <v>2526.5</v>
      </c>
      <c r="EA9" s="21"/>
      <c r="EB9" s="21">
        <v>751.2</v>
      </c>
      <c r="EC9" s="32"/>
      <c r="ED9" s="32"/>
      <c r="EE9" s="32"/>
      <c r="EF9" s="32"/>
      <c r="EG9" s="21"/>
      <c r="EH9" s="21"/>
      <c r="EI9" s="21"/>
      <c r="EJ9" s="21"/>
      <c r="EK9" s="21"/>
      <c r="EL9" s="21"/>
      <c r="EM9" s="21"/>
      <c r="EN9" s="21"/>
      <c r="EO9" s="21"/>
      <c r="EP9" s="21"/>
      <c r="EQ9" s="21"/>
      <c r="ER9" s="21"/>
      <c r="ES9" s="38"/>
      <c r="ET9" s="38"/>
    </row>
    <row r="10" s="1" customFormat="1" ht="39.75" customHeight="1" spans="1:150">
      <c r="A10" s="12" t="s">
        <v>73</v>
      </c>
      <c r="B10" s="14">
        <f t="shared" si="3"/>
        <v>336719.7637</v>
      </c>
      <c r="C10" s="15">
        <f t="shared" si="4"/>
        <v>293506</v>
      </c>
      <c r="D10" s="15">
        <f t="shared" si="5"/>
        <v>43213.7637</v>
      </c>
      <c r="E10" s="14">
        <f t="shared" si="6"/>
        <v>17071.6325</v>
      </c>
      <c r="F10" s="15">
        <f t="shared" si="7"/>
        <v>12756</v>
      </c>
      <c r="G10" s="15">
        <f t="shared" si="8"/>
        <v>4315.6325</v>
      </c>
      <c r="H10" s="14">
        <f t="shared" si="9"/>
        <v>319648.1312</v>
      </c>
      <c r="I10" s="15">
        <f t="shared" si="10"/>
        <v>280750</v>
      </c>
      <c r="J10" s="15">
        <f t="shared" si="11"/>
        <v>38898.1312</v>
      </c>
      <c r="K10" s="14"/>
      <c r="L10" s="14"/>
      <c r="M10" s="21">
        <v>10391</v>
      </c>
      <c r="N10" s="14">
        <v>408.3663</v>
      </c>
      <c r="O10" s="14"/>
      <c r="P10" s="14">
        <v>383.4812</v>
      </c>
      <c r="Q10" s="21"/>
      <c r="R10" s="14">
        <v>189.5257</v>
      </c>
      <c r="S10" s="21"/>
      <c r="T10" s="14">
        <v>759.675</v>
      </c>
      <c r="U10" s="14"/>
      <c r="V10" s="14">
        <v>252</v>
      </c>
      <c r="W10" s="14"/>
      <c r="X10" s="14">
        <v>392.4</v>
      </c>
      <c r="Y10" s="14"/>
      <c r="Z10" s="14">
        <v>208.65</v>
      </c>
      <c r="AA10" s="14"/>
      <c r="AB10" s="14">
        <v>82.726</v>
      </c>
      <c r="AC10" s="21"/>
      <c r="AD10" s="14">
        <v>50.5064</v>
      </c>
      <c r="AE10" s="27">
        <v>60750</v>
      </c>
      <c r="AF10" s="27">
        <v>4519.8</v>
      </c>
      <c r="AG10" s="27">
        <v>15</v>
      </c>
      <c r="AH10" s="27">
        <v>0.5445</v>
      </c>
      <c r="AI10" s="27">
        <v>2350</v>
      </c>
      <c r="AJ10" s="27">
        <v>99.405</v>
      </c>
      <c r="AK10" s="27"/>
      <c r="AL10" s="27"/>
      <c r="AM10" s="27"/>
      <c r="AN10" s="27"/>
      <c r="AO10" s="32">
        <v>100000</v>
      </c>
      <c r="AP10" s="32">
        <v>4000</v>
      </c>
      <c r="AQ10" s="21"/>
      <c r="AR10" s="21"/>
      <c r="AS10" s="21"/>
      <c r="AT10" s="21"/>
      <c r="AU10" s="21"/>
      <c r="AV10" s="21"/>
      <c r="AW10" s="21"/>
      <c r="AX10" s="21"/>
      <c r="AY10" s="21"/>
      <c r="AZ10" s="21"/>
      <c r="BA10" s="21"/>
      <c r="BB10" s="21"/>
      <c r="BC10" s="21"/>
      <c r="BD10" s="33">
        <v>187.6901</v>
      </c>
      <c r="BE10" s="21"/>
      <c r="BF10" s="21"/>
      <c r="BG10" s="21"/>
      <c r="BH10" s="33">
        <v>316.79</v>
      </c>
      <c r="BI10" s="34"/>
      <c r="BJ10" s="21">
        <v>271.2</v>
      </c>
      <c r="BK10" s="21"/>
      <c r="BL10" s="21">
        <v>56.14</v>
      </c>
      <c r="BM10" s="36"/>
      <c r="BN10" s="21">
        <v>317.8</v>
      </c>
      <c r="BO10" s="21"/>
      <c r="BP10" s="21">
        <v>306.072</v>
      </c>
      <c r="BQ10" s="21">
        <v>20000</v>
      </c>
      <c r="BR10" s="21">
        <v>632</v>
      </c>
      <c r="BS10" s="21">
        <v>100000</v>
      </c>
      <c r="BT10" s="21">
        <v>3400</v>
      </c>
      <c r="BU10" s="21"/>
      <c r="BV10" s="21">
        <v>2137.6</v>
      </c>
      <c r="BW10" s="21"/>
      <c r="BX10" s="21">
        <v>312</v>
      </c>
      <c r="BY10" s="21"/>
      <c r="BZ10" s="21">
        <v>490.5</v>
      </c>
      <c r="CA10" s="21"/>
      <c r="CB10" s="21">
        <v>111.6</v>
      </c>
      <c r="CC10" s="21"/>
      <c r="CD10" s="21">
        <v>200.3534</v>
      </c>
      <c r="CE10" s="21"/>
      <c r="CF10" s="21">
        <v>586</v>
      </c>
      <c r="CG10" s="21"/>
      <c r="CH10" s="21">
        <v>363.12</v>
      </c>
      <c r="CI10" s="36"/>
      <c r="CJ10" s="21">
        <v>844.2912</v>
      </c>
      <c r="CK10" s="21"/>
      <c r="CL10" s="21">
        <v>1396.2778</v>
      </c>
      <c r="CM10" s="21"/>
      <c r="CN10" s="21">
        <v>41.4178</v>
      </c>
      <c r="CO10" s="32"/>
      <c r="CP10" s="32">
        <v>5200</v>
      </c>
      <c r="CQ10" s="32"/>
      <c r="CR10" s="32">
        <v>198</v>
      </c>
      <c r="CS10" s="32"/>
      <c r="CT10" s="32">
        <v>286.38</v>
      </c>
      <c r="CU10" s="32"/>
      <c r="CV10" s="32">
        <v>189</v>
      </c>
      <c r="CW10" s="32"/>
      <c r="CX10" s="32">
        <v>473.942</v>
      </c>
      <c r="CY10" s="32"/>
      <c r="CZ10" s="32">
        <v>85.05</v>
      </c>
      <c r="DA10" s="32"/>
      <c r="DB10" s="32">
        <v>1308</v>
      </c>
      <c r="DC10" s="21"/>
      <c r="DD10" s="21">
        <v>275.1</v>
      </c>
      <c r="DE10" s="21"/>
      <c r="DF10" s="21">
        <v>411.6</v>
      </c>
      <c r="DG10" s="21"/>
      <c r="DH10" s="21">
        <v>495</v>
      </c>
      <c r="DI10" s="21"/>
      <c r="DJ10" s="21">
        <v>299.5593</v>
      </c>
      <c r="DK10" s="21"/>
      <c r="DL10" s="21">
        <v>252.78</v>
      </c>
      <c r="DM10" s="21"/>
      <c r="DN10" s="21">
        <v>731.4</v>
      </c>
      <c r="DO10" s="21"/>
      <c r="DP10" s="21">
        <v>1840.4</v>
      </c>
      <c r="DQ10" s="36"/>
      <c r="DR10" s="21">
        <v>284.8</v>
      </c>
      <c r="DS10" s="21"/>
      <c r="DT10" s="21">
        <v>3060</v>
      </c>
      <c r="DU10" s="21"/>
      <c r="DV10" s="21">
        <v>104.1</v>
      </c>
      <c r="DW10" s="38"/>
      <c r="DX10" s="21">
        <v>1123.02</v>
      </c>
      <c r="DY10" s="21"/>
      <c r="DZ10" s="21">
        <v>2526.5</v>
      </c>
      <c r="EA10" s="21"/>
      <c r="EB10" s="21">
        <v>751.2</v>
      </c>
      <c r="EC10" s="32"/>
      <c r="ED10" s="32"/>
      <c r="EE10" s="32"/>
      <c r="EF10" s="32"/>
      <c r="EG10" s="21"/>
      <c r="EH10" s="21"/>
      <c r="EI10" s="21"/>
      <c r="EJ10" s="21"/>
      <c r="EK10" s="21"/>
      <c r="EL10" s="21"/>
      <c r="EM10" s="21"/>
      <c r="EN10" s="21"/>
      <c r="EO10" s="21"/>
      <c r="EP10" s="21"/>
      <c r="EQ10" s="21"/>
      <c r="ER10" s="21"/>
      <c r="ES10" s="38"/>
      <c r="ET10" s="38"/>
    </row>
    <row r="11" s="1" customFormat="1" ht="39.75" customHeight="1" spans="1:150">
      <c r="A11" s="12" t="s">
        <v>74</v>
      </c>
      <c r="B11" s="14">
        <f t="shared" si="3"/>
        <v>81916.26945</v>
      </c>
      <c r="C11" s="15">
        <f t="shared" si="4"/>
        <v>49771</v>
      </c>
      <c r="D11" s="15">
        <f t="shared" si="5"/>
        <v>32145.26945</v>
      </c>
      <c r="E11" s="14">
        <f t="shared" si="6"/>
        <v>22503.5761</v>
      </c>
      <c r="F11" s="15">
        <f t="shared" si="7"/>
        <v>18888</v>
      </c>
      <c r="G11" s="15">
        <f t="shared" si="8"/>
        <v>3615.5761</v>
      </c>
      <c r="H11" s="14">
        <f t="shared" si="9"/>
        <v>59412.69335</v>
      </c>
      <c r="I11" s="15">
        <f t="shared" si="10"/>
        <v>30883</v>
      </c>
      <c r="J11" s="15">
        <f t="shared" si="11"/>
        <v>28529.69335</v>
      </c>
      <c r="K11" s="14"/>
      <c r="L11" s="14"/>
      <c r="M11" s="14"/>
      <c r="N11" s="14"/>
      <c r="O11" s="14">
        <v>10988</v>
      </c>
      <c r="P11" s="14">
        <v>191.7406</v>
      </c>
      <c r="Q11" s="21">
        <v>4589</v>
      </c>
      <c r="R11" s="14">
        <v>94.76285</v>
      </c>
      <c r="S11" s="21">
        <v>21705</v>
      </c>
      <c r="T11" s="14">
        <v>759.675</v>
      </c>
      <c r="U11" s="14"/>
      <c r="V11" s="14">
        <v>252</v>
      </c>
      <c r="W11" s="14"/>
      <c r="X11" s="14">
        <v>392.4</v>
      </c>
      <c r="Y11" s="14"/>
      <c r="Z11" s="14">
        <v>208.65</v>
      </c>
      <c r="AA11" s="14"/>
      <c r="AB11" s="14">
        <v>82.726</v>
      </c>
      <c r="AC11" s="21"/>
      <c r="AD11" s="14">
        <v>50.5064</v>
      </c>
      <c r="AE11" s="27"/>
      <c r="AF11" s="27">
        <v>2278.125</v>
      </c>
      <c r="AG11" s="27"/>
      <c r="AH11" s="27"/>
      <c r="AI11" s="27"/>
      <c r="AJ11" s="27"/>
      <c r="AK11" s="27"/>
      <c r="AL11" s="27"/>
      <c r="AM11" s="27"/>
      <c r="AN11" s="27"/>
      <c r="AO11" s="32"/>
      <c r="AP11" s="32"/>
      <c r="AQ11" s="21"/>
      <c r="AR11" s="21"/>
      <c r="AS11" s="21"/>
      <c r="AT11" s="21"/>
      <c r="AU11" s="21"/>
      <c r="AV11" s="21"/>
      <c r="AW11" s="21"/>
      <c r="AX11" s="21"/>
      <c r="AY11" s="21"/>
      <c r="AZ11" s="21"/>
      <c r="BA11" s="21"/>
      <c r="BB11" s="21"/>
      <c r="BC11" s="21">
        <v>4589</v>
      </c>
      <c r="BD11" s="33">
        <v>187.6901</v>
      </c>
      <c r="BE11" s="21"/>
      <c r="BF11" s="21"/>
      <c r="BG11" s="21">
        <v>7900</v>
      </c>
      <c r="BH11" s="33">
        <v>316.79</v>
      </c>
      <c r="BI11" s="34"/>
      <c r="BJ11" s="21">
        <v>271.2</v>
      </c>
      <c r="BK11" s="21"/>
      <c r="BL11" s="21">
        <v>56.14</v>
      </c>
      <c r="BM11" s="36"/>
      <c r="BN11" s="21">
        <v>317.8</v>
      </c>
      <c r="BO11" s="21"/>
      <c r="BP11" s="21">
        <v>306.072</v>
      </c>
      <c r="BQ11" s="21"/>
      <c r="BR11" s="21"/>
      <c r="BS11" s="21"/>
      <c r="BT11" s="21"/>
      <c r="BU11" s="21"/>
      <c r="BV11" s="21">
        <v>2137.6</v>
      </c>
      <c r="BW11" s="21"/>
      <c r="BX11" s="21">
        <v>312</v>
      </c>
      <c r="BY11" s="21"/>
      <c r="BZ11" s="21">
        <v>490.5</v>
      </c>
      <c r="CA11" s="21"/>
      <c r="CB11" s="21">
        <v>111.6</v>
      </c>
      <c r="CC11" s="21"/>
      <c r="CD11" s="21">
        <v>200.3534</v>
      </c>
      <c r="CE11" s="21"/>
      <c r="CF11" s="21">
        <v>586</v>
      </c>
      <c r="CG11" s="21"/>
      <c r="CH11" s="21">
        <v>363.12</v>
      </c>
      <c r="CI11" s="36"/>
      <c r="CJ11" s="21">
        <v>844.2912</v>
      </c>
      <c r="CK11" s="21"/>
      <c r="CL11" s="21">
        <v>1396.2778</v>
      </c>
      <c r="CM11" s="21"/>
      <c r="CN11" s="21">
        <v>41.4178</v>
      </c>
      <c r="CO11" s="32"/>
      <c r="CP11" s="32">
        <v>5200</v>
      </c>
      <c r="CQ11" s="32"/>
      <c r="CR11" s="32">
        <v>198</v>
      </c>
      <c r="CS11" s="32"/>
      <c r="CT11" s="32">
        <v>286.38</v>
      </c>
      <c r="CU11" s="32"/>
      <c r="CV11" s="32">
        <v>189</v>
      </c>
      <c r="CW11" s="32"/>
      <c r="CX11" s="32">
        <v>473.942</v>
      </c>
      <c r="CY11" s="32"/>
      <c r="CZ11" s="32">
        <v>85.05</v>
      </c>
      <c r="DA11" s="32"/>
      <c r="DB11" s="32">
        <v>1308</v>
      </c>
      <c r="DC11" s="21"/>
      <c r="DD11" s="21">
        <v>275.1</v>
      </c>
      <c r="DE11" s="21"/>
      <c r="DF11" s="21">
        <v>411.6</v>
      </c>
      <c r="DG11" s="21"/>
      <c r="DH11" s="21">
        <v>495</v>
      </c>
      <c r="DI11" s="21"/>
      <c r="DJ11" s="21">
        <v>299.5593</v>
      </c>
      <c r="DK11" s="21"/>
      <c r="DL11" s="21">
        <v>252.78</v>
      </c>
      <c r="DM11" s="21"/>
      <c r="DN11" s="21">
        <v>731.4</v>
      </c>
      <c r="DO11" s="21"/>
      <c r="DP11" s="21">
        <v>1840.4</v>
      </c>
      <c r="DQ11" s="36"/>
      <c r="DR11" s="21">
        <v>284.8</v>
      </c>
      <c r="DS11" s="21"/>
      <c r="DT11" s="21">
        <v>3060</v>
      </c>
      <c r="DU11" s="21"/>
      <c r="DV11" s="21">
        <v>104.1</v>
      </c>
      <c r="DW11" s="38"/>
      <c r="DX11" s="21">
        <v>1123.02</v>
      </c>
      <c r="DY11" s="21"/>
      <c r="DZ11" s="21">
        <v>2526.5</v>
      </c>
      <c r="EA11" s="21"/>
      <c r="EB11" s="21">
        <v>751.2</v>
      </c>
      <c r="EC11" s="32"/>
      <c r="ED11" s="32"/>
      <c r="EE11" s="32"/>
      <c r="EF11" s="32"/>
      <c r="EG11" s="21"/>
      <c r="EH11" s="21"/>
      <c r="EI11" s="21"/>
      <c r="EJ11" s="21"/>
      <c r="EK11" s="21"/>
      <c r="EL11" s="21"/>
      <c r="EM11" s="21"/>
      <c r="EN11" s="21"/>
      <c r="EO11" s="21"/>
      <c r="EP11" s="21"/>
      <c r="EQ11" s="21"/>
      <c r="ER11" s="21"/>
      <c r="ES11" s="38"/>
      <c r="ET11" s="38"/>
    </row>
    <row r="12" s="1" customFormat="1" ht="39.75" customHeight="1" spans="1:150">
      <c r="A12" s="12" t="s">
        <v>75</v>
      </c>
      <c r="B12" s="14">
        <f t="shared" si="3"/>
        <v>117525.4697</v>
      </c>
      <c r="C12" s="15">
        <f t="shared" si="4"/>
        <v>87424</v>
      </c>
      <c r="D12" s="15">
        <f t="shared" si="5"/>
        <v>30101.4697</v>
      </c>
      <c r="E12" s="14">
        <f t="shared" si="6"/>
        <v>29299.7923</v>
      </c>
      <c r="F12" s="15">
        <f t="shared" si="7"/>
        <v>26344</v>
      </c>
      <c r="G12" s="15">
        <f t="shared" si="8"/>
        <v>2955.7923</v>
      </c>
      <c r="H12" s="14">
        <f t="shared" si="9"/>
        <v>88225.6774</v>
      </c>
      <c r="I12" s="15">
        <f t="shared" si="10"/>
        <v>61080</v>
      </c>
      <c r="J12" s="15">
        <f t="shared" si="11"/>
        <v>27145.6774</v>
      </c>
      <c r="K12" s="14"/>
      <c r="L12" s="14"/>
      <c r="M12" s="14"/>
      <c r="N12" s="14"/>
      <c r="O12" s="14"/>
      <c r="P12" s="14"/>
      <c r="Q12" s="21"/>
      <c r="R12" s="14"/>
      <c r="S12" s="21"/>
      <c r="T12" s="14"/>
      <c r="U12" s="14">
        <v>8000</v>
      </c>
      <c r="V12" s="14">
        <v>126</v>
      </c>
      <c r="W12" s="14">
        <v>12000</v>
      </c>
      <c r="X12" s="14">
        <v>196.2</v>
      </c>
      <c r="Y12" s="14">
        <v>6420</v>
      </c>
      <c r="Z12" s="14">
        <v>104.325</v>
      </c>
      <c r="AA12" s="14">
        <v>2660</v>
      </c>
      <c r="AB12" s="14">
        <v>41.363</v>
      </c>
      <c r="AC12" s="21">
        <v>1624</v>
      </c>
      <c r="AD12" s="14">
        <v>25.2532</v>
      </c>
      <c r="AE12" s="27"/>
      <c r="AF12" s="27">
        <v>2278.125</v>
      </c>
      <c r="AG12" s="27"/>
      <c r="AH12" s="27"/>
      <c r="AI12" s="27"/>
      <c r="AJ12" s="27"/>
      <c r="AK12" s="27"/>
      <c r="AL12" s="27"/>
      <c r="AM12" s="27"/>
      <c r="AN12" s="27"/>
      <c r="AO12" s="32"/>
      <c r="AP12" s="32"/>
      <c r="AQ12" s="21"/>
      <c r="AR12" s="21"/>
      <c r="AS12" s="21"/>
      <c r="AT12" s="21"/>
      <c r="AU12" s="21"/>
      <c r="AV12" s="21"/>
      <c r="AW12" s="21"/>
      <c r="AX12" s="21"/>
      <c r="AY12" s="21"/>
      <c r="AZ12" s="21"/>
      <c r="BA12" s="21"/>
      <c r="BB12" s="21"/>
      <c r="BC12" s="21"/>
      <c r="BD12" s="21"/>
      <c r="BE12" s="21"/>
      <c r="BF12" s="21"/>
      <c r="BG12" s="21"/>
      <c r="BH12" s="21"/>
      <c r="BI12" s="21">
        <v>8000</v>
      </c>
      <c r="BJ12" s="21">
        <v>271.2</v>
      </c>
      <c r="BK12" s="21"/>
      <c r="BL12" s="21">
        <v>56.14</v>
      </c>
      <c r="BM12" s="36"/>
      <c r="BN12" s="21">
        <v>317.8</v>
      </c>
      <c r="BO12" s="21">
        <v>8720</v>
      </c>
      <c r="BP12" s="21">
        <v>306.072</v>
      </c>
      <c r="BQ12" s="21"/>
      <c r="BR12" s="21"/>
      <c r="BS12" s="21"/>
      <c r="BT12" s="21"/>
      <c r="BU12" s="21"/>
      <c r="BV12" s="21">
        <v>2137.6</v>
      </c>
      <c r="BW12" s="21"/>
      <c r="BX12" s="21">
        <v>312</v>
      </c>
      <c r="BY12" s="21"/>
      <c r="BZ12" s="21">
        <v>490.5</v>
      </c>
      <c r="CA12" s="21"/>
      <c r="CB12" s="21">
        <v>111.6</v>
      </c>
      <c r="CC12" s="21"/>
      <c r="CD12" s="21">
        <v>200.3534</v>
      </c>
      <c r="CE12" s="21"/>
      <c r="CF12" s="21">
        <v>586</v>
      </c>
      <c r="CG12" s="21"/>
      <c r="CH12" s="21">
        <v>363.12</v>
      </c>
      <c r="CI12" s="36"/>
      <c r="CJ12" s="21">
        <v>844.2912</v>
      </c>
      <c r="CK12" s="21"/>
      <c r="CL12" s="21">
        <v>1396.2778</v>
      </c>
      <c r="CM12" s="21"/>
      <c r="CN12" s="21">
        <v>41.4178</v>
      </c>
      <c r="CO12" s="32"/>
      <c r="CP12" s="32">
        <v>5200</v>
      </c>
      <c r="CQ12" s="32"/>
      <c r="CR12" s="32">
        <v>198</v>
      </c>
      <c r="CS12" s="32"/>
      <c r="CT12" s="32">
        <v>286.38</v>
      </c>
      <c r="CU12" s="32"/>
      <c r="CV12" s="32">
        <v>189</v>
      </c>
      <c r="CW12" s="32"/>
      <c r="CX12" s="32">
        <v>473.942</v>
      </c>
      <c r="CY12" s="32"/>
      <c r="CZ12" s="32">
        <v>85.05</v>
      </c>
      <c r="DA12" s="32">
        <v>40000</v>
      </c>
      <c r="DB12" s="32">
        <v>1308</v>
      </c>
      <c r="DC12" s="21"/>
      <c r="DD12" s="21">
        <v>275.1</v>
      </c>
      <c r="DE12" s="21"/>
      <c r="DF12" s="21">
        <v>411.6</v>
      </c>
      <c r="DG12" s="21"/>
      <c r="DH12" s="21">
        <v>495</v>
      </c>
      <c r="DI12" s="21"/>
      <c r="DJ12" s="21">
        <v>299.5593</v>
      </c>
      <c r="DK12" s="21"/>
      <c r="DL12" s="21">
        <v>252.78</v>
      </c>
      <c r="DM12" s="21"/>
      <c r="DN12" s="21">
        <v>731.4</v>
      </c>
      <c r="DO12" s="21"/>
      <c r="DP12" s="21">
        <v>1840.4</v>
      </c>
      <c r="DQ12" s="36"/>
      <c r="DR12" s="21">
        <v>284.8</v>
      </c>
      <c r="DS12" s="21"/>
      <c r="DT12" s="21">
        <v>3060</v>
      </c>
      <c r="DU12" s="21"/>
      <c r="DV12" s="21">
        <v>104.1</v>
      </c>
      <c r="DW12" s="38"/>
      <c r="DX12" s="21">
        <v>1123.02</v>
      </c>
      <c r="DY12" s="21"/>
      <c r="DZ12" s="21">
        <v>2526.5</v>
      </c>
      <c r="EA12" s="21"/>
      <c r="EB12" s="21">
        <v>751.2</v>
      </c>
      <c r="EC12" s="32"/>
      <c r="ED12" s="32"/>
      <c r="EE12" s="32"/>
      <c r="EF12" s="32"/>
      <c r="EG12" s="21"/>
      <c r="EH12" s="21"/>
      <c r="EI12" s="21"/>
      <c r="EJ12" s="21"/>
      <c r="EK12" s="21"/>
      <c r="EL12" s="21"/>
      <c r="EM12" s="21"/>
      <c r="EN12" s="21"/>
      <c r="EO12" s="21"/>
      <c r="EP12" s="21"/>
      <c r="EQ12" s="21"/>
      <c r="ER12" s="21"/>
      <c r="ES12" s="38"/>
      <c r="ET12" s="38"/>
    </row>
    <row r="13" s="1" customFormat="1" ht="39.75" customHeight="1" spans="1:150">
      <c r="A13" s="12" t="s">
        <v>76</v>
      </c>
      <c r="B13" s="14">
        <f t="shared" si="3"/>
        <v>256222.994</v>
      </c>
      <c r="C13" s="15">
        <f t="shared" si="4"/>
        <v>229639</v>
      </c>
      <c r="D13" s="15">
        <f t="shared" si="5"/>
        <v>26583.994</v>
      </c>
      <c r="E13" s="14">
        <f t="shared" si="6"/>
        <v>11116.2671</v>
      </c>
      <c r="F13" s="15">
        <f t="shared" si="7"/>
        <v>8889</v>
      </c>
      <c r="G13" s="15">
        <f t="shared" si="8"/>
        <v>2227.2671</v>
      </c>
      <c r="H13" s="14">
        <f t="shared" si="9"/>
        <v>245106.7269</v>
      </c>
      <c r="I13" s="15">
        <f t="shared" si="10"/>
        <v>220750</v>
      </c>
      <c r="J13" s="15">
        <f t="shared" si="11"/>
        <v>24356.7269</v>
      </c>
      <c r="K13" s="14"/>
      <c r="L13" s="14"/>
      <c r="M13" s="14"/>
      <c r="N13" s="14"/>
      <c r="O13" s="14"/>
      <c r="P13" s="14"/>
      <c r="Q13" s="21"/>
      <c r="R13" s="14"/>
      <c r="S13" s="21"/>
      <c r="T13" s="14"/>
      <c r="U13" s="14"/>
      <c r="V13" s="14"/>
      <c r="W13" s="14"/>
      <c r="X13" s="14"/>
      <c r="Y13" s="14"/>
      <c r="Z13" s="14"/>
      <c r="AA13" s="14"/>
      <c r="AB13" s="14"/>
      <c r="AC13" s="14"/>
      <c r="AD13" s="14"/>
      <c r="AE13" s="27">
        <v>60750</v>
      </c>
      <c r="AF13" s="27">
        <v>1139.0625</v>
      </c>
      <c r="AG13" s="27"/>
      <c r="AH13" s="27"/>
      <c r="AI13" s="27"/>
      <c r="AJ13" s="27"/>
      <c r="AK13" s="27"/>
      <c r="AL13" s="27"/>
      <c r="AM13" s="27"/>
      <c r="AN13" s="27"/>
      <c r="AO13" s="32"/>
      <c r="AP13" s="32"/>
      <c r="AQ13" s="21"/>
      <c r="AR13" s="21"/>
      <c r="AS13" s="21"/>
      <c r="AT13" s="21"/>
      <c r="AU13" s="21"/>
      <c r="AV13" s="21"/>
      <c r="AW13" s="21"/>
      <c r="AX13" s="21"/>
      <c r="AY13" s="21"/>
      <c r="AZ13" s="21"/>
      <c r="BA13" s="21"/>
      <c r="BB13" s="21"/>
      <c r="BC13" s="21"/>
      <c r="BD13" s="21"/>
      <c r="BE13" s="21"/>
      <c r="BF13" s="21"/>
      <c r="BG13" s="21"/>
      <c r="BH13" s="21"/>
      <c r="BI13" s="34"/>
      <c r="BJ13" s="34"/>
      <c r="BK13" s="21"/>
      <c r="BL13" s="21">
        <v>56.14</v>
      </c>
      <c r="BM13" s="36"/>
      <c r="BN13" s="21">
        <v>317.8</v>
      </c>
      <c r="BO13" s="21"/>
      <c r="BP13" s="21"/>
      <c r="BQ13" s="21"/>
      <c r="BR13" s="21"/>
      <c r="BS13" s="21"/>
      <c r="BT13" s="21"/>
      <c r="BU13" s="21"/>
      <c r="BV13" s="21">
        <v>2137.6</v>
      </c>
      <c r="BW13" s="21"/>
      <c r="BX13" s="21">
        <v>312</v>
      </c>
      <c r="BY13" s="21"/>
      <c r="BZ13" s="21">
        <v>490.5</v>
      </c>
      <c r="CA13" s="21"/>
      <c r="CB13" s="21">
        <v>111.6</v>
      </c>
      <c r="CC13" s="21"/>
      <c r="CD13" s="21">
        <v>200.3534</v>
      </c>
      <c r="CE13" s="21"/>
      <c r="CF13" s="21">
        <v>586</v>
      </c>
      <c r="CG13" s="21"/>
      <c r="CH13" s="21">
        <v>363.12</v>
      </c>
      <c r="CI13" s="36"/>
      <c r="CJ13" s="21">
        <v>844.2912</v>
      </c>
      <c r="CK13" s="21"/>
      <c r="CL13" s="21">
        <v>1396.2778</v>
      </c>
      <c r="CM13" s="21"/>
      <c r="CN13" s="21">
        <v>41.4178</v>
      </c>
      <c r="CO13" s="32">
        <v>160000</v>
      </c>
      <c r="CP13" s="32">
        <v>5200</v>
      </c>
      <c r="CQ13" s="32"/>
      <c r="CR13" s="32">
        <v>198</v>
      </c>
      <c r="CS13" s="32"/>
      <c r="CT13" s="32">
        <v>286.38</v>
      </c>
      <c r="CU13" s="32"/>
      <c r="CV13" s="32">
        <v>189</v>
      </c>
      <c r="CW13" s="32"/>
      <c r="CX13" s="32">
        <v>473.942</v>
      </c>
      <c r="CY13" s="32"/>
      <c r="CZ13" s="32">
        <v>85.05</v>
      </c>
      <c r="DA13" s="32"/>
      <c r="DB13" s="32"/>
      <c r="DC13" s="21"/>
      <c r="DD13" s="21">
        <v>275.1</v>
      </c>
      <c r="DE13" s="21"/>
      <c r="DF13" s="21">
        <v>411.6</v>
      </c>
      <c r="DG13" s="21"/>
      <c r="DH13" s="21">
        <v>495</v>
      </c>
      <c r="DI13" s="21">
        <v>8889</v>
      </c>
      <c r="DJ13" s="21">
        <v>299.5593</v>
      </c>
      <c r="DK13" s="21"/>
      <c r="DL13" s="21">
        <v>252.78</v>
      </c>
      <c r="DM13" s="21"/>
      <c r="DN13" s="21">
        <v>731.4</v>
      </c>
      <c r="DO13" s="21"/>
      <c r="DP13" s="21">
        <v>1840.4</v>
      </c>
      <c r="DQ13" s="36"/>
      <c r="DR13" s="21">
        <v>284.8</v>
      </c>
      <c r="DS13" s="21"/>
      <c r="DT13" s="21">
        <v>3060</v>
      </c>
      <c r="DU13" s="21"/>
      <c r="DV13" s="21">
        <v>104.1</v>
      </c>
      <c r="DW13" s="38"/>
      <c r="DX13" s="21">
        <v>1123.02</v>
      </c>
      <c r="DY13" s="21"/>
      <c r="DZ13" s="21">
        <v>2526.5</v>
      </c>
      <c r="EA13" s="21"/>
      <c r="EB13" s="21">
        <v>751.2</v>
      </c>
      <c r="EC13" s="32"/>
      <c r="ED13" s="32"/>
      <c r="EE13" s="32"/>
      <c r="EF13" s="32"/>
      <c r="EG13" s="21"/>
      <c r="EH13" s="21"/>
      <c r="EI13" s="21"/>
      <c r="EJ13" s="21"/>
      <c r="EK13" s="21"/>
      <c r="EL13" s="21"/>
      <c r="EM13" s="21"/>
      <c r="EN13" s="21"/>
      <c r="EO13" s="21"/>
      <c r="EP13" s="21"/>
      <c r="EQ13" s="21"/>
      <c r="ER13" s="21"/>
      <c r="ES13" s="38"/>
      <c r="ET13" s="38"/>
    </row>
    <row r="14" s="1" customFormat="1" ht="39.75" customHeight="1" spans="1:150">
      <c r="A14" s="12" t="s">
        <v>77</v>
      </c>
      <c r="B14" s="14">
        <f t="shared" si="3"/>
        <v>328162.3822</v>
      </c>
      <c r="C14" s="15">
        <f t="shared" si="4"/>
        <v>308217</v>
      </c>
      <c r="D14" s="15">
        <f t="shared" si="5"/>
        <v>19945.3822</v>
      </c>
      <c r="E14" s="14">
        <f t="shared" si="6"/>
        <v>39364.7178</v>
      </c>
      <c r="F14" s="15">
        <f t="shared" si="7"/>
        <v>37437</v>
      </c>
      <c r="G14" s="15">
        <f t="shared" si="8"/>
        <v>1927.7178</v>
      </c>
      <c r="H14" s="14">
        <f t="shared" si="9"/>
        <v>288797.6644</v>
      </c>
      <c r="I14" s="15">
        <f t="shared" si="10"/>
        <v>270780</v>
      </c>
      <c r="J14" s="15">
        <f t="shared" si="11"/>
        <v>18017.6644</v>
      </c>
      <c r="K14" s="14"/>
      <c r="L14" s="14"/>
      <c r="M14" s="14"/>
      <c r="N14" s="14"/>
      <c r="O14" s="14"/>
      <c r="P14" s="14"/>
      <c r="Q14" s="21"/>
      <c r="R14" s="14"/>
      <c r="S14" s="21"/>
      <c r="T14" s="14"/>
      <c r="U14" s="14"/>
      <c r="V14" s="14"/>
      <c r="W14" s="14"/>
      <c r="X14" s="14"/>
      <c r="Y14" s="14"/>
      <c r="Z14" s="14"/>
      <c r="AA14" s="14"/>
      <c r="AB14" s="14"/>
      <c r="AC14" s="14"/>
      <c r="AD14" s="14"/>
      <c r="AE14" s="27"/>
      <c r="AF14" s="27"/>
      <c r="AG14" s="27"/>
      <c r="AH14" s="27"/>
      <c r="AI14" s="27"/>
      <c r="AJ14" s="27"/>
      <c r="AK14" s="27"/>
      <c r="AL14" s="27"/>
      <c r="AM14" s="27"/>
      <c r="AN14" s="27"/>
      <c r="AO14" s="32"/>
      <c r="AP14" s="32"/>
      <c r="AQ14" s="21"/>
      <c r="AR14" s="21"/>
      <c r="AS14" s="21"/>
      <c r="AT14" s="21"/>
      <c r="AU14" s="21"/>
      <c r="AV14" s="21"/>
      <c r="AW14" s="21"/>
      <c r="AX14" s="21"/>
      <c r="AY14" s="21"/>
      <c r="AZ14" s="21"/>
      <c r="BA14" s="21"/>
      <c r="BB14" s="21"/>
      <c r="BC14" s="21"/>
      <c r="BD14" s="21"/>
      <c r="BE14" s="21"/>
      <c r="BF14" s="21"/>
      <c r="BG14" s="21"/>
      <c r="BH14" s="21"/>
      <c r="BI14" s="34"/>
      <c r="BJ14" s="34"/>
      <c r="BK14" s="21"/>
      <c r="BL14" s="21">
        <v>56.14</v>
      </c>
      <c r="BM14" s="36"/>
      <c r="BN14" s="21">
        <v>317.8</v>
      </c>
      <c r="BO14" s="21"/>
      <c r="BP14" s="21"/>
      <c r="BQ14" s="21"/>
      <c r="BR14" s="21"/>
      <c r="BS14" s="21"/>
      <c r="BT14" s="21"/>
      <c r="BU14" s="21"/>
      <c r="BV14" s="21">
        <v>2137.6</v>
      </c>
      <c r="BW14" s="21"/>
      <c r="BX14" s="21">
        <v>312</v>
      </c>
      <c r="BY14" s="21"/>
      <c r="BZ14" s="21">
        <v>490.5</v>
      </c>
      <c r="CA14" s="21"/>
      <c r="CB14" s="21">
        <v>111.6</v>
      </c>
      <c r="CC14" s="21"/>
      <c r="CD14" s="21">
        <v>200.3534</v>
      </c>
      <c r="CE14" s="21"/>
      <c r="CF14" s="21">
        <v>586</v>
      </c>
      <c r="CG14" s="21"/>
      <c r="CH14" s="21">
        <v>363.12</v>
      </c>
      <c r="CI14" s="36"/>
      <c r="CJ14" s="21">
        <v>844.2912</v>
      </c>
      <c r="CK14" s="21"/>
      <c r="CL14" s="21">
        <v>1396.2778</v>
      </c>
      <c r="CM14" s="21"/>
      <c r="CN14" s="21">
        <v>41.4178</v>
      </c>
      <c r="CO14" s="32"/>
      <c r="CP14" s="32"/>
      <c r="CQ14" s="32"/>
      <c r="CR14" s="32">
        <v>198</v>
      </c>
      <c r="CS14" s="32"/>
      <c r="CT14" s="32">
        <v>286.38</v>
      </c>
      <c r="CU14" s="32"/>
      <c r="CV14" s="32">
        <v>189</v>
      </c>
      <c r="CW14" s="32">
        <v>13580</v>
      </c>
      <c r="CX14" s="32">
        <v>473.942</v>
      </c>
      <c r="CY14" s="32">
        <v>2437</v>
      </c>
      <c r="CZ14" s="32">
        <v>85.06</v>
      </c>
      <c r="DA14" s="32"/>
      <c r="DB14" s="32"/>
      <c r="DC14" s="21"/>
      <c r="DD14" s="21">
        <v>275.1</v>
      </c>
      <c r="DE14" s="21">
        <v>12000</v>
      </c>
      <c r="DF14" s="21">
        <v>411.6</v>
      </c>
      <c r="DG14" s="21">
        <v>15000</v>
      </c>
      <c r="DH14" s="21">
        <v>495</v>
      </c>
      <c r="DI14" s="21"/>
      <c r="DJ14" s="21"/>
      <c r="DK14" s="21"/>
      <c r="DL14" s="21">
        <v>252.78</v>
      </c>
      <c r="DM14" s="21">
        <v>23000</v>
      </c>
      <c r="DN14" s="21">
        <v>731.4</v>
      </c>
      <c r="DO14" s="21"/>
      <c r="DP14" s="21">
        <v>1840.4</v>
      </c>
      <c r="DQ14" s="36"/>
      <c r="DR14" s="21">
        <v>284.8</v>
      </c>
      <c r="DS14" s="21">
        <v>100000</v>
      </c>
      <c r="DT14" s="21">
        <v>3060</v>
      </c>
      <c r="DU14" s="21"/>
      <c r="DV14" s="21">
        <v>104.1</v>
      </c>
      <c r="DW14" s="21">
        <v>36700</v>
      </c>
      <c r="DX14" s="21">
        <v>1123.02</v>
      </c>
      <c r="DY14" s="21">
        <v>81500</v>
      </c>
      <c r="DZ14" s="21">
        <v>2526.5</v>
      </c>
      <c r="EA14" s="21">
        <v>24000</v>
      </c>
      <c r="EB14" s="21">
        <v>751.2</v>
      </c>
      <c r="EC14" s="32"/>
      <c r="ED14" s="32"/>
      <c r="EE14" s="32"/>
      <c r="EF14" s="32"/>
      <c r="EG14" s="21"/>
      <c r="EH14" s="21"/>
      <c r="EI14" s="21"/>
      <c r="EJ14" s="21"/>
      <c r="EK14" s="21"/>
      <c r="EL14" s="21"/>
      <c r="EM14" s="21"/>
      <c r="EN14" s="21"/>
      <c r="EO14" s="21"/>
      <c r="EP14" s="21"/>
      <c r="EQ14" s="21"/>
      <c r="ER14" s="21"/>
      <c r="ES14" s="38"/>
      <c r="ET14" s="38"/>
    </row>
    <row r="15" s="1" customFormat="1" ht="39.75" customHeight="1" spans="1:150">
      <c r="A15" s="12" t="s">
        <v>78</v>
      </c>
      <c r="B15" s="14">
        <f t="shared" si="3"/>
        <v>20784.6902</v>
      </c>
      <c r="C15" s="15">
        <f t="shared" si="4"/>
        <v>10684</v>
      </c>
      <c r="D15" s="15">
        <f t="shared" si="5"/>
        <v>10100.6902</v>
      </c>
      <c r="E15" s="14">
        <f t="shared" si="6"/>
        <v>2275.5878</v>
      </c>
      <c r="F15" s="15">
        <f t="shared" si="7"/>
        <v>1604</v>
      </c>
      <c r="G15" s="15">
        <f t="shared" si="8"/>
        <v>671.5878</v>
      </c>
      <c r="H15" s="14">
        <f t="shared" si="9"/>
        <v>18509.1024</v>
      </c>
      <c r="I15" s="15">
        <f t="shared" si="10"/>
        <v>9080</v>
      </c>
      <c r="J15" s="15">
        <f t="shared" si="11"/>
        <v>9429.1024</v>
      </c>
      <c r="K15" s="14"/>
      <c r="L15" s="14"/>
      <c r="M15" s="14"/>
      <c r="N15" s="14"/>
      <c r="O15" s="14"/>
      <c r="P15" s="14"/>
      <c r="Q15" s="21"/>
      <c r="R15" s="14"/>
      <c r="S15" s="21"/>
      <c r="T15" s="14"/>
      <c r="U15" s="14"/>
      <c r="V15" s="14"/>
      <c r="W15" s="14"/>
      <c r="X15" s="14"/>
      <c r="Y15" s="14"/>
      <c r="Z15" s="14"/>
      <c r="AA15" s="14"/>
      <c r="AB15" s="14"/>
      <c r="AC15" s="14"/>
      <c r="AD15" s="14"/>
      <c r="AE15" s="27"/>
      <c r="AF15" s="27"/>
      <c r="AG15" s="27"/>
      <c r="AH15" s="27"/>
      <c r="AI15" s="27"/>
      <c r="AJ15" s="27"/>
      <c r="AK15" s="27"/>
      <c r="AL15" s="27"/>
      <c r="AM15" s="27"/>
      <c r="AN15" s="27"/>
      <c r="AO15" s="32"/>
      <c r="AP15" s="32"/>
      <c r="AQ15" s="21"/>
      <c r="AR15" s="21"/>
      <c r="AS15" s="21"/>
      <c r="AT15" s="21"/>
      <c r="AU15" s="21"/>
      <c r="AV15" s="21"/>
      <c r="AW15" s="21"/>
      <c r="AX15" s="21"/>
      <c r="AY15" s="21"/>
      <c r="AZ15" s="21"/>
      <c r="BA15" s="21"/>
      <c r="BB15" s="21"/>
      <c r="BC15" s="21"/>
      <c r="BD15" s="21"/>
      <c r="BE15" s="21"/>
      <c r="BF15" s="21"/>
      <c r="BG15" s="21"/>
      <c r="BH15" s="21"/>
      <c r="BI15" s="34"/>
      <c r="BJ15" s="34"/>
      <c r="BK15" s="21">
        <v>1604</v>
      </c>
      <c r="BL15" s="21">
        <v>28.07</v>
      </c>
      <c r="BM15" s="21">
        <v>9080</v>
      </c>
      <c r="BN15" s="21">
        <v>158.9</v>
      </c>
      <c r="BO15" s="21"/>
      <c r="BP15" s="21"/>
      <c r="BQ15" s="21"/>
      <c r="BR15" s="21"/>
      <c r="BS15" s="21"/>
      <c r="BT15" s="21"/>
      <c r="BU15" s="21"/>
      <c r="BV15" s="21">
        <v>2137.6</v>
      </c>
      <c r="BW15" s="21"/>
      <c r="BX15" s="21">
        <v>312</v>
      </c>
      <c r="BY15" s="21"/>
      <c r="BZ15" s="21">
        <v>490.5</v>
      </c>
      <c r="CA15" s="21"/>
      <c r="CB15" s="21">
        <v>111.6</v>
      </c>
      <c r="CC15" s="21"/>
      <c r="CD15" s="21">
        <v>200.3534</v>
      </c>
      <c r="CE15" s="21"/>
      <c r="CF15" s="21">
        <v>586</v>
      </c>
      <c r="CG15" s="21"/>
      <c r="CH15" s="21">
        <v>363.12</v>
      </c>
      <c r="CI15" s="36"/>
      <c r="CJ15" s="21">
        <v>844.2912</v>
      </c>
      <c r="CK15" s="21"/>
      <c r="CL15" s="21">
        <v>1396.2778</v>
      </c>
      <c r="CM15" s="21"/>
      <c r="CN15" s="21">
        <v>41.4178</v>
      </c>
      <c r="CO15" s="32"/>
      <c r="CP15" s="32"/>
      <c r="CQ15" s="32"/>
      <c r="CR15" s="32">
        <v>198</v>
      </c>
      <c r="CS15" s="32"/>
      <c r="CT15" s="32">
        <v>286.38</v>
      </c>
      <c r="CU15" s="32"/>
      <c r="CV15" s="32">
        <v>189</v>
      </c>
      <c r="CW15" s="32"/>
      <c r="CX15" s="32"/>
      <c r="CY15" s="32"/>
      <c r="CZ15" s="32"/>
      <c r="DA15" s="32"/>
      <c r="DB15" s="32"/>
      <c r="DC15" s="21"/>
      <c r="DD15" s="21">
        <v>275.1</v>
      </c>
      <c r="DE15" s="21"/>
      <c r="DF15" s="21"/>
      <c r="DG15" s="21"/>
      <c r="DH15" s="21"/>
      <c r="DI15" s="21"/>
      <c r="DJ15" s="21"/>
      <c r="DK15" s="21"/>
      <c r="DL15" s="21">
        <v>252.78</v>
      </c>
      <c r="DM15" s="21"/>
      <c r="DN15" s="21"/>
      <c r="DO15" s="21"/>
      <c r="DP15" s="21">
        <v>1840.4</v>
      </c>
      <c r="DQ15" s="36"/>
      <c r="DR15" s="21">
        <v>284.8</v>
      </c>
      <c r="DS15" s="21"/>
      <c r="DT15" s="21"/>
      <c r="DU15" s="21"/>
      <c r="DV15" s="21">
        <v>104.1</v>
      </c>
      <c r="DW15" s="38"/>
      <c r="DX15" s="38"/>
      <c r="DY15" s="38"/>
      <c r="DZ15" s="38"/>
      <c r="EA15" s="21"/>
      <c r="EB15" s="21"/>
      <c r="EC15" s="32"/>
      <c r="ED15" s="32"/>
      <c r="EE15" s="32"/>
      <c r="EF15" s="32"/>
      <c r="EG15" s="21"/>
      <c r="EH15" s="21"/>
      <c r="EI15" s="21"/>
      <c r="EJ15" s="21"/>
      <c r="EK15" s="21"/>
      <c r="EL15" s="21"/>
      <c r="EM15" s="21"/>
      <c r="EN15" s="21"/>
      <c r="EO15" s="21"/>
      <c r="EP15" s="21"/>
      <c r="EQ15" s="21"/>
      <c r="ER15" s="21"/>
      <c r="ES15" s="38"/>
      <c r="ET15" s="38"/>
    </row>
    <row r="16" s="1" customFormat="1" ht="39.75" customHeight="1" spans="1:150">
      <c r="A16" s="12" t="s">
        <v>79</v>
      </c>
      <c r="B16" s="14">
        <f t="shared" si="3"/>
        <v>121677.9435</v>
      </c>
      <c r="C16" s="15">
        <f t="shared" si="4"/>
        <v>113438</v>
      </c>
      <c r="D16" s="15">
        <f t="shared" si="5"/>
        <v>8239.9435</v>
      </c>
      <c r="E16" s="14">
        <f t="shared" si="6"/>
        <v>4587.7178</v>
      </c>
      <c r="F16" s="15">
        <f t="shared" si="7"/>
        <v>4000</v>
      </c>
      <c r="G16" s="15">
        <f t="shared" si="8"/>
        <v>587.7178</v>
      </c>
      <c r="H16" s="14">
        <f t="shared" si="9"/>
        <v>117090.2257</v>
      </c>
      <c r="I16" s="15">
        <f t="shared" si="10"/>
        <v>109438</v>
      </c>
      <c r="J16" s="15">
        <f t="shared" si="11"/>
        <v>7652.2257</v>
      </c>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c r="AW16" s="14"/>
      <c r="AX16" s="14"/>
      <c r="AY16" s="14"/>
      <c r="AZ16" s="14"/>
      <c r="BA16" s="14"/>
      <c r="BB16" s="14"/>
      <c r="BC16" s="14"/>
      <c r="BD16" s="14"/>
      <c r="BE16" s="14"/>
      <c r="BF16" s="14"/>
      <c r="BG16" s="14"/>
      <c r="BH16" s="14"/>
      <c r="BI16" s="14"/>
      <c r="BJ16" s="14"/>
      <c r="BK16" s="14"/>
      <c r="BL16" s="14"/>
      <c r="BM16" s="14"/>
      <c r="BN16" s="14"/>
      <c r="BO16" s="14"/>
      <c r="BP16" s="14"/>
      <c r="BQ16" s="14"/>
      <c r="BR16" s="14"/>
      <c r="BS16" s="14"/>
      <c r="BT16" s="14"/>
      <c r="BU16" s="14">
        <v>64000</v>
      </c>
      <c r="BV16" s="37">
        <v>1068.8</v>
      </c>
      <c r="BW16" s="21">
        <v>10000</v>
      </c>
      <c r="BX16" s="21">
        <v>156</v>
      </c>
      <c r="BY16" s="21"/>
      <c r="BZ16" s="21">
        <v>490.5</v>
      </c>
      <c r="CA16" s="21">
        <v>4000</v>
      </c>
      <c r="CB16" s="21">
        <v>55.8</v>
      </c>
      <c r="CC16" s="21">
        <v>6838</v>
      </c>
      <c r="CD16" s="21">
        <v>100.1767</v>
      </c>
      <c r="CE16" s="21">
        <v>20000</v>
      </c>
      <c r="CF16" s="21">
        <v>293</v>
      </c>
      <c r="CG16" s="21"/>
      <c r="CH16" s="21">
        <v>363.12</v>
      </c>
      <c r="CI16" s="36"/>
      <c r="CJ16" s="21">
        <v>844.2912</v>
      </c>
      <c r="CK16" s="21"/>
      <c r="CL16" s="21">
        <v>1396.2778</v>
      </c>
      <c r="CM16" s="21"/>
      <c r="CN16" s="21">
        <v>41.4178</v>
      </c>
      <c r="CO16" s="32"/>
      <c r="CP16" s="32"/>
      <c r="CQ16" s="32"/>
      <c r="CR16" s="32">
        <v>198</v>
      </c>
      <c r="CS16" s="32">
        <v>8600</v>
      </c>
      <c r="CT16" s="32">
        <v>286.38</v>
      </c>
      <c r="CU16" s="32"/>
      <c r="CV16" s="32">
        <v>189</v>
      </c>
      <c r="CW16" s="32"/>
      <c r="CX16" s="32"/>
      <c r="CY16" s="32"/>
      <c r="CZ16" s="32"/>
      <c r="DA16" s="32"/>
      <c r="DB16" s="32"/>
      <c r="DC16" s="21"/>
      <c r="DD16" s="21">
        <v>275.1</v>
      </c>
      <c r="DE16" s="21"/>
      <c r="DF16" s="21"/>
      <c r="DG16" s="21"/>
      <c r="DH16" s="21"/>
      <c r="DI16" s="21"/>
      <c r="DJ16" s="21"/>
      <c r="DK16" s="21"/>
      <c r="DL16" s="21">
        <v>252.78</v>
      </c>
      <c r="DM16" s="21"/>
      <c r="DN16" s="21"/>
      <c r="DO16" s="21"/>
      <c r="DP16" s="21">
        <v>1840.4</v>
      </c>
      <c r="DQ16" s="36"/>
      <c r="DR16" s="21">
        <v>284.8</v>
      </c>
      <c r="DS16" s="21"/>
      <c r="DT16" s="21"/>
      <c r="DU16" s="21"/>
      <c r="DV16" s="21">
        <v>104.1</v>
      </c>
      <c r="DW16" s="38"/>
      <c r="DX16" s="38"/>
      <c r="DY16" s="38"/>
      <c r="DZ16" s="38"/>
      <c r="EA16" s="21"/>
      <c r="EB16" s="21"/>
      <c r="EC16" s="32"/>
      <c r="ED16" s="32"/>
      <c r="EE16" s="32"/>
      <c r="EF16" s="32"/>
      <c r="EG16" s="36"/>
      <c r="EH16" s="36"/>
      <c r="EI16" s="21"/>
      <c r="EJ16" s="21"/>
      <c r="EK16" s="21"/>
      <c r="EL16" s="21"/>
      <c r="EM16" s="21"/>
      <c r="EN16" s="21"/>
      <c r="EO16" s="21"/>
      <c r="EP16" s="21"/>
      <c r="EQ16" s="34"/>
      <c r="ER16" s="34"/>
      <c r="ES16" s="38"/>
      <c r="ET16" s="38"/>
    </row>
    <row r="17" s="1" customFormat="1" ht="39.75" customHeight="1" spans="1:150">
      <c r="A17" s="12" t="s">
        <v>80</v>
      </c>
      <c r="B17" s="14">
        <f t="shared" si="3"/>
        <v>6279.7868</v>
      </c>
      <c r="C17" s="15">
        <f t="shared" si="4"/>
        <v>0</v>
      </c>
      <c r="D17" s="15">
        <f t="shared" si="5"/>
        <v>6279.7868</v>
      </c>
      <c r="E17" s="14">
        <f t="shared" si="6"/>
        <v>531.9178</v>
      </c>
      <c r="F17" s="15">
        <f t="shared" si="7"/>
        <v>0</v>
      </c>
      <c r="G17" s="15">
        <f t="shared" si="8"/>
        <v>531.9178</v>
      </c>
      <c r="H17" s="14">
        <f t="shared" si="9"/>
        <v>5747.869</v>
      </c>
      <c r="I17" s="15">
        <f t="shared" si="10"/>
        <v>0</v>
      </c>
      <c r="J17" s="15">
        <f t="shared" si="11"/>
        <v>5747.869</v>
      </c>
      <c r="K17" s="14"/>
      <c r="L17" s="14"/>
      <c r="M17" s="14"/>
      <c r="N17" s="14"/>
      <c r="O17" s="14"/>
      <c r="P17" s="14"/>
      <c r="Q17" s="14"/>
      <c r="R17" s="14"/>
      <c r="S17" s="14"/>
      <c r="T17" s="14"/>
      <c r="U17" s="14"/>
      <c r="V17" s="14"/>
      <c r="W17" s="14"/>
      <c r="X17" s="14"/>
      <c r="Y17" s="14"/>
      <c r="Z17" s="14"/>
      <c r="AA17" s="14"/>
      <c r="AB17" s="14"/>
      <c r="AC17" s="14"/>
      <c r="AD17" s="14"/>
      <c r="AE17" s="14"/>
      <c r="AF17" s="14"/>
      <c r="AG17" s="14"/>
      <c r="AH17" s="14"/>
      <c r="AI17" s="14"/>
      <c r="AJ17" s="14"/>
      <c r="AK17" s="14"/>
      <c r="AL17" s="14"/>
      <c r="AM17" s="14"/>
      <c r="AN17" s="14"/>
      <c r="AO17" s="14"/>
      <c r="AP17" s="14"/>
      <c r="AQ17" s="14"/>
      <c r="AR17" s="14"/>
      <c r="AS17" s="14"/>
      <c r="AT17" s="14"/>
      <c r="AU17" s="14"/>
      <c r="AV17" s="14"/>
      <c r="AW17" s="14"/>
      <c r="AX17" s="14"/>
      <c r="AY17" s="14"/>
      <c r="AZ17" s="14"/>
      <c r="BA17" s="14"/>
      <c r="BB17" s="14"/>
      <c r="BC17" s="14"/>
      <c r="BD17" s="14"/>
      <c r="BE17" s="14"/>
      <c r="BF17" s="14"/>
      <c r="BG17" s="14"/>
      <c r="BH17" s="14"/>
      <c r="BI17" s="14"/>
      <c r="BJ17" s="14"/>
      <c r="BK17" s="14"/>
      <c r="BL17" s="14"/>
      <c r="BM17" s="14"/>
      <c r="BN17" s="14"/>
      <c r="BO17" s="14"/>
      <c r="BP17" s="14"/>
      <c r="BQ17" s="14"/>
      <c r="BR17" s="14"/>
      <c r="BS17" s="14"/>
      <c r="BT17" s="14"/>
      <c r="BU17" s="14"/>
      <c r="BV17" s="37"/>
      <c r="BW17" s="21"/>
      <c r="BX17" s="21"/>
      <c r="BY17" s="21"/>
      <c r="BZ17" s="21">
        <v>490.5</v>
      </c>
      <c r="CA17" s="21"/>
      <c r="CB17" s="21"/>
      <c r="CC17" s="21"/>
      <c r="CD17" s="21"/>
      <c r="CE17" s="21"/>
      <c r="CF17" s="21"/>
      <c r="CG17" s="21"/>
      <c r="CH17" s="21">
        <v>363.12</v>
      </c>
      <c r="CI17" s="36"/>
      <c r="CJ17" s="21">
        <v>844.2912</v>
      </c>
      <c r="CK17" s="21"/>
      <c r="CL17" s="21">
        <v>1396.2778</v>
      </c>
      <c r="CM17" s="21"/>
      <c r="CN17" s="21">
        <v>41.4178</v>
      </c>
      <c r="CO17" s="32"/>
      <c r="CP17" s="32"/>
      <c r="CQ17" s="32"/>
      <c r="CR17" s="32">
        <v>198</v>
      </c>
      <c r="CS17" s="36"/>
      <c r="CT17" s="36"/>
      <c r="CU17" s="32"/>
      <c r="CV17" s="32">
        <v>189</v>
      </c>
      <c r="CW17" s="32"/>
      <c r="CX17" s="32"/>
      <c r="CY17" s="32"/>
      <c r="CZ17" s="32"/>
      <c r="DA17" s="32"/>
      <c r="DB17" s="32"/>
      <c r="DC17" s="21"/>
      <c r="DD17" s="21">
        <v>275.1</v>
      </c>
      <c r="DE17" s="21"/>
      <c r="DF17" s="21"/>
      <c r="DG17" s="21"/>
      <c r="DH17" s="21"/>
      <c r="DI17" s="21"/>
      <c r="DJ17" s="21"/>
      <c r="DK17" s="21"/>
      <c r="DL17" s="21">
        <v>252.78</v>
      </c>
      <c r="DM17" s="21"/>
      <c r="DN17" s="21"/>
      <c r="DO17" s="21"/>
      <c r="DP17" s="21">
        <v>1840.4</v>
      </c>
      <c r="DQ17" s="36"/>
      <c r="DR17" s="21">
        <v>284.8</v>
      </c>
      <c r="DS17" s="21"/>
      <c r="DT17" s="21"/>
      <c r="DU17" s="21"/>
      <c r="DV17" s="21">
        <v>104.1</v>
      </c>
      <c r="DW17" s="38"/>
      <c r="DX17" s="38"/>
      <c r="DY17" s="38"/>
      <c r="DZ17" s="38"/>
      <c r="EA17" s="21"/>
      <c r="EB17" s="21"/>
      <c r="EC17" s="32"/>
      <c r="ED17" s="32"/>
      <c r="EE17" s="32"/>
      <c r="EF17" s="32"/>
      <c r="EG17" s="36"/>
      <c r="EH17" s="36"/>
      <c r="EI17" s="21"/>
      <c r="EJ17" s="21"/>
      <c r="EK17" s="21"/>
      <c r="EL17" s="21"/>
      <c r="EM17" s="21"/>
      <c r="EN17" s="21"/>
      <c r="EO17" s="21"/>
      <c r="EP17" s="21"/>
      <c r="EQ17" s="34"/>
      <c r="ER17" s="34"/>
      <c r="ES17" s="38"/>
      <c r="ET17" s="38"/>
    </row>
    <row r="18" s="1" customFormat="1" ht="39.75" customHeight="1" spans="1:150">
      <c r="A18" s="12" t="s">
        <v>81</v>
      </c>
      <c r="B18" s="14">
        <f t="shared" si="3"/>
        <v>6279.7868</v>
      </c>
      <c r="C18" s="15">
        <f t="shared" si="4"/>
        <v>0</v>
      </c>
      <c r="D18" s="15">
        <f t="shared" si="5"/>
        <v>6279.7868</v>
      </c>
      <c r="E18" s="14">
        <f t="shared" si="6"/>
        <v>531.9178</v>
      </c>
      <c r="F18" s="15">
        <f t="shared" si="7"/>
        <v>0</v>
      </c>
      <c r="G18" s="15">
        <f t="shared" si="8"/>
        <v>531.9178</v>
      </c>
      <c r="H18" s="14">
        <f t="shared" si="9"/>
        <v>5747.869</v>
      </c>
      <c r="I18" s="15">
        <f t="shared" si="10"/>
        <v>0</v>
      </c>
      <c r="J18" s="15">
        <f t="shared" si="11"/>
        <v>5747.869</v>
      </c>
      <c r="K18" s="14"/>
      <c r="L18" s="14"/>
      <c r="M18" s="14"/>
      <c r="N18" s="14"/>
      <c r="O18" s="14"/>
      <c r="P18" s="14"/>
      <c r="Q18" s="14"/>
      <c r="R18" s="14"/>
      <c r="S18" s="14"/>
      <c r="T18" s="14"/>
      <c r="U18" s="14"/>
      <c r="V18" s="14"/>
      <c r="W18" s="14"/>
      <c r="X18" s="14"/>
      <c r="Y18" s="14"/>
      <c r="Z18" s="14"/>
      <c r="AA18" s="14"/>
      <c r="AB18" s="14"/>
      <c r="AC18" s="14"/>
      <c r="AD18" s="14"/>
      <c r="AE18" s="14"/>
      <c r="AF18" s="14"/>
      <c r="AG18" s="14"/>
      <c r="AH18" s="14"/>
      <c r="AI18" s="14"/>
      <c r="AJ18" s="14"/>
      <c r="AK18" s="14"/>
      <c r="AL18" s="14"/>
      <c r="AM18" s="14"/>
      <c r="AN18" s="14"/>
      <c r="AO18" s="14"/>
      <c r="AP18" s="14"/>
      <c r="AQ18" s="14"/>
      <c r="AR18" s="14"/>
      <c r="AS18" s="14"/>
      <c r="AT18" s="14"/>
      <c r="AU18" s="14"/>
      <c r="AV18" s="14"/>
      <c r="AW18" s="14"/>
      <c r="AX18" s="14"/>
      <c r="AY18" s="14"/>
      <c r="AZ18" s="14"/>
      <c r="BA18" s="14"/>
      <c r="BB18" s="14"/>
      <c r="BC18" s="14"/>
      <c r="BD18" s="14"/>
      <c r="BE18" s="14"/>
      <c r="BF18" s="14"/>
      <c r="BG18" s="14"/>
      <c r="BH18" s="14"/>
      <c r="BI18" s="14"/>
      <c r="BJ18" s="14"/>
      <c r="BK18" s="14"/>
      <c r="BL18" s="14"/>
      <c r="BM18" s="14"/>
      <c r="BN18" s="14"/>
      <c r="BO18" s="14"/>
      <c r="BP18" s="14"/>
      <c r="BQ18" s="14"/>
      <c r="BR18" s="14"/>
      <c r="BS18" s="14"/>
      <c r="BT18" s="14"/>
      <c r="BU18" s="14"/>
      <c r="BV18" s="37"/>
      <c r="BW18" s="21"/>
      <c r="BX18" s="21"/>
      <c r="BY18" s="21"/>
      <c r="BZ18" s="21">
        <v>490.5</v>
      </c>
      <c r="CA18" s="21"/>
      <c r="CB18" s="21"/>
      <c r="CC18" s="21"/>
      <c r="CD18" s="21"/>
      <c r="CE18" s="21"/>
      <c r="CF18" s="21"/>
      <c r="CG18" s="21"/>
      <c r="CH18" s="21">
        <v>363.12</v>
      </c>
      <c r="CI18" s="36"/>
      <c r="CJ18" s="21">
        <v>844.2912</v>
      </c>
      <c r="CK18" s="21"/>
      <c r="CL18" s="21">
        <v>1396.2778</v>
      </c>
      <c r="CM18" s="21"/>
      <c r="CN18" s="21">
        <v>41.4178</v>
      </c>
      <c r="CO18" s="32"/>
      <c r="CP18" s="32"/>
      <c r="CQ18" s="32"/>
      <c r="CR18" s="32">
        <v>198</v>
      </c>
      <c r="CS18" s="36"/>
      <c r="CT18" s="36"/>
      <c r="CU18" s="32"/>
      <c r="CV18" s="32">
        <v>189</v>
      </c>
      <c r="CW18" s="32"/>
      <c r="CX18" s="32"/>
      <c r="CY18" s="32"/>
      <c r="CZ18" s="32"/>
      <c r="DA18" s="32"/>
      <c r="DB18" s="32"/>
      <c r="DC18" s="21"/>
      <c r="DD18" s="21">
        <v>275.1</v>
      </c>
      <c r="DE18" s="21"/>
      <c r="DF18" s="21"/>
      <c r="DG18" s="21"/>
      <c r="DH18" s="21"/>
      <c r="DI18" s="21"/>
      <c r="DJ18" s="21"/>
      <c r="DK18" s="21"/>
      <c r="DL18" s="21">
        <v>252.78</v>
      </c>
      <c r="DM18" s="21"/>
      <c r="DN18" s="21"/>
      <c r="DO18" s="21"/>
      <c r="DP18" s="21">
        <v>1840.4</v>
      </c>
      <c r="DQ18" s="36"/>
      <c r="DR18" s="21">
        <v>284.8</v>
      </c>
      <c r="DS18" s="21"/>
      <c r="DT18" s="21"/>
      <c r="DU18" s="21"/>
      <c r="DV18" s="21">
        <v>104.1</v>
      </c>
      <c r="DW18" s="38"/>
      <c r="DX18" s="38"/>
      <c r="DY18" s="38"/>
      <c r="DZ18" s="38"/>
      <c r="EA18" s="21"/>
      <c r="EB18" s="21"/>
      <c r="EC18" s="32"/>
      <c r="ED18" s="32"/>
      <c r="EE18" s="32"/>
      <c r="EF18" s="32"/>
      <c r="EG18" s="36"/>
      <c r="EH18" s="36"/>
      <c r="EI18" s="21"/>
      <c r="EJ18" s="21"/>
      <c r="EK18" s="21"/>
      <c r="EL18" s="21"/>
      <c r="EM18" s="21"/>
      <c r="EN18" s="21"/>
      <c r="EO18" s="21"/>
      <c r="EP18" s="21"/>
      <c r="EQ18" s="34"/>
      <c r="ER18" s="34"/>
      <c r="ES18" s="38"/>
      <c r="ET18" s="38"/>
    </row>
    <row r="19" s="1" customFormat="1" ht="39.75" customHeight="1" spans="1:150">
      <c r="A19" s="12" t="s">
        <v>82</v>
      </c>
      <c r="B19" s="14">
        <f t="shared" si="3"/>
        <v>6279.7868</v>
      </c>
      <c r="C19" s="15">
        <f t="shared" si="4"/>
        <v>0</v>
      </c>
      <c r="D19" s="15">
        <f t="shared" si="5"/>
        <v>6279.7868</v>
      </c>
      <c r="E19" s="14">
        <f t="shared" si="6"/>
        <v>531.9178</v>
      </c>
      <c r="F19" s="15">
        <f t="shared" si="7"/>
        <v>0</v>
      </c>
      <c r="G19" s="15">
        <f t="shared" si="8"/>
        <v>531.9178</v>
      </c>
      <c r="H19" s="14">
        <f t="shared" si="9"/>
        <v>5747.869</v>
      </c>
      <c r="I19" s="15">
        <f t="shared" si="10"/>
        <v>0</v>
      </c>
      <c r="J19" s="15">
        <f t="shared" si="11"/>
        <v>5747.869</v>
      </c>
      <c r="K19" s="14"/>
      <c r="L19" s="14"/>
      <c r="M19" s="14"/>
      <c r="N19" s="14"/>
      <c r="O19" s="14"/>
      <c r="P19" s="14"/>
      <c r="Q19" s="14"/>
      <c r="R19" s="14"/>
      <c r="S19" s="14"/>
      <c r="T19" s="14"/>
      <c r="U19" s="14"/>
      <c r="V19" s="14"/>
      <c r="W19" s="14"/>
      <c r="X19" s="14"/>
      <c r="Y19" s="14"/>
      <c r="Z19" s="14"/>
      <c r="AA19" s="14"/>
      <c r="AB19" s="14"/>
      <c r="AC19" s="14"/>
      <c r="AD19" s="14"/>
      <c r="AE19" s="14"/>
      <c r="AF19" s="14"/>
      <c r="AG19" s="14"/>
      <c r="AH19" s="14"/>
      <c r="AI19" s="14"/>
      <c r="AJ19" s="14"/>
      <c r="AK19" s="14"/>
      <c r="AL19" s="14"/>
      <c r="AM19" s="14"/>
      <c r="AN19" s="14"/>
      <c r="AO19" s="14"/>
      <c r="AP19" s="14"/>
      <c r="AQ19" s="14"/>
      <c r="AR19" s="14"/>
      <c r="AS19" s="14"/>
      <c r="AT19" s="14"/>
      <c r="AU19" s="14"/>
      <c r="AV19" s="14"/>
      <c r="AW19" s="14"/>
      <c r="AX19" s="14"/>
      <c r="AY19" s="14"/>
      <c r="AZ19" s="14"/>
      <c r="BA19" s="14"/>
      <c r="BB19" s="14"/>
      <c r="BC19" s="14"/>
      <c r="BD19" s="14"/>
      <c r="BE19" s="14"/>
      <c r="BF19" s="14"/>
      <c r="BG19" s="14"/>
      <c r="BH19" s="14"/>
      <c r="BI19" s="14"/>
      <c r="BJ19" s="14"/>
      <c r="BK19" s="14"/>
      <c r="BL19" s="14"/>
      <c r="BM19" s="14"/>
      <c r="BN19" s="14"/>
      <c r="BO19" s="14"/>
      <c r="BP19" s="14"/>
      <c r="BQ19" s="14"/>
      <c r="BR19" s="14"/>
      <c r="BS19" s="14"/>
      <c r="BT19" s="14"/>
      <c r="BU19" s="14"/>
      <c r="BV19" s="37"/>
      <c r="BW19" s="21"/>
      <c r="BX19" s="21"/>
      <c r="BY19" s="21"/>
      <c r="BZ19" s="21">
        <v>490.5</v>
      </c>
      <c r="CA19" s="21"/>
      <c r="CB19" s="21"/>
      <c r="CC19" s="21"/>
      <c r="CD19" s="21"/>
      <c r="CE19" s="21"/>
      <c r="CF19" s="21"/>
      <c r="CG19" s="21"/>
      <c r="CH19" s="21">
        <v>363.12</v>
      </c>
      <c r="CI19" s="36"/>
      <c r="CJ19" s="21">
        <v>844.2912</v>
      </c>
      <c r="CK19" s="21"/>
      <c r="CL19" s="21">
        <v>1396.2778</v>
      </c>
      <c r="CM19" s="21"/>
      <c r="CN19" s="21">
        <v>41.4178</v>
      </c>
      <c r="CO19" s="32"/>
      <c r="CP19" s="32"/>
      <c r="CQ19" s="32"/>
      <c r="CR19" s="32">
        <v>198</v>
      </c>
      <c r="CS19" s="36"/>
      <c r="CT19" s="36"/>
      <c r="CU19" s="32"/>
      <c r="CV19" s="32">
        <v>189</v>
      </c>
      <c r="CW19" s="32"/>
      <c r="CX19" s="32"/>
      <c r="CY19" s="32"/>
      <c r="CZ19" s="32"/>
      <c r="DA19" s="32"/>
      <c r="DB19" s="32"/>
      <c r="DC19" s="21"/>
      <c r="DD19" s="21">
        <v>275.1</v>
      </c>
      <c r="DE19" s="21"/>
      <c r="DF19" s="21"/>
      <c r="DG19" s="21"/>
      <c r="DH19" s="21"/>
      <c r="DI19" s="21"/>
      <c r="DJ19" s="21"/>
      <c r="DK19" s="21"/>
      <c r="DL19" s="21">
        <v>252.78</v>
      </c>
      <c r="DM19" s="21"/>
      <c r="DN19" s="21"/>
      <c r="DO19" s="21"/>
      <c r="DP19" s="21">
        <v>1840.4</v>
      </c>
      <c r="DQ19" s="36"/>
      <c r="DR19" s="21">
        <v>284.8</v>
      </c>
      <c r="DS19" s="21"/>
      <c r="DT19" s="21"/>
      <c r="DU19" s="21"/>
      <c r="DV19" s="21">
        <v>104.1</v>
      </c>
      <c r="DW19" s="38"/>
      <c r="DX19" s="38"/>
      <c r="DY19" s="38"/>
      <c r="DZ19" s="38"/>
      <c r="EA19" s="21"/>
      <c r="EB19" s="21"/>
      <c r="EC19" s="32"/>
      <c r="ED19" s="32"/>
      <c r="EE19" s="32"/>
      <c r="EF19" s="32"/>
      <c r="EG19" s="36"/>
      <c r="EH19" s="36"/>
      <c r="EI19" s="21"/>
      <c r="EJ19" s="21"/>
      <c r="EK19" s="21"/>
      <c r="EL19" s="21"/>
      <c r="EM19" s="21"/>
      <c r="EN19" s="21"/>
      <c r="EO19" s="21"/>
      <c r="EP19" s="21"/>
      <c r="EQ19" s="34"/>
      <c r="ER19" s="34"/>
      <c r="ES19" s="38"/>
      <c r="ET19" s="38"/>
    </row>
    <row r="20" s="1" customFormat="1" ht="39.75" customHeight="1" spans="1:150">
      <c r="A20" s="12" t="s">
        <v>83</v>
      </c>
      <c r="B20" s="14">
        <f t="shared" si="3"/>
        <v>6279.7868</v>
      </c>
      <c r="C20" s="15">
        <f t="shared" si="4"/>
        <v>0</v>
      </c>
      <c r="D20" s="15">
        <f t="shared" si="5"/>
        <v>6279.7868</v>
      </c>
      <c r="E20" s="14">
        <f t="shared" si="6"/>
        <v>531.9178</v>
      </c>
      <c r="F20" s="15">
        <f t="shared" si="7"/>
        <v>0</v>
      </c>
      <c r="G20" s="15">
        <f t="shared" si="8"/>
        <v>531.9178</v>
      </c>
      <c r="H20" s="14">
        <f t="shared" si="9"/>
        <v>5747.869</v>
      </c>
      <c r="I20" s="15">
        <f t="shared" si="10"/>
        <v>0</v>
      </c>
      <c r="J20" s="15">
        <f t="shared" si="11"/>
        <v>5747.869</v>
      </c>
      <c r="K20" s="14"/>
      <c r="L20" s="14"/>
      <c r="M20" s="14"/>
      <c r="N20" s="14"/>
      <c r="O20" s="14"/>
      <c r="P20" s="14"/>
      <c r="Q20" s="14"/>
      <c r="R20" s="14"/>
      <c r="S20" s="14"/>
      <c r="T20" s="14"/>
      <c r="U20" s="14"/>
      <c r="V20" s="14"/>
      <c r="W20" s="14"/>
      <c r="X20" s="14"/>
      <c r="Y20" s="14"/>
      <c r="Z20" s="14"/>
      <c r="AA20" s="14"/>
      <c r="AB20" s="14"/>
      <c r="AC20" s="14"/>
      <c r="AD20" s="14"/>
      <c r="AE20" s="14"/>
      <c r="AF20" s="14"/>
      <c r="AG20" s="14"/>
      <c r="AH20" s="14"/>
      <c r="AI20" s="14"/>
      <c r="AJ20" s="14"/>
      <c r="AK20" s="14"/>
      <c r="AL20" s="14"/>
      <c r="AM20" s="14"/>
      <c r="AN20" s="14"/>
      <c r="AO20" s="14"/>
      <c r="AP20" s="14"/>
      <c r="AQ20" s="14"/>
      <c r="AR20" s="14"/>
      <c r="AS20" s="14"/>
      <c r="AT20" s="14"/>
      <c r="AU20" s="14"/>
      <c r="AV20" s="14"/>
      <c r="AW20" s="14"/>
      <c r="AX20" s="14"/>
      <c r="AY20" s="14"/>
      <c r="AZ20" s="14"/>
      <c r="BA20" s="14"/>
      <c r="BB20" s="14"/>
      <c r="BC20" s="14"/>
      <c r="BD20" s="14"/>
      <c r="BE20" s="14"/>
      <c r="BF20" s="14"/>
      <c r="BG20" s="14"/>
      <c r="BH20" s="14"/>
      <c r="BI20" s="14"/>
      <c r="BJ20" s="14"/>
      <c r="BK20" s="14"/>
      <c r="BL20" s="14"/>
      <c r="BM20" s="14"/>
      <c r="BN20" s="14"/>
      <c r="BO20" s="14"/>
      <c r="BP20" s="14"/>
      <c r="BQ20" s="14"/>
      <c r="BR20" s="14"/>
      <c r="BS20" s="14"/>
      <c r="BT20" s="14"/>
      <c r="BU20" s="14"/>
      <c r="BV20" s="37"/>
      <c r="BW20" s="21"/>
      <c r="BX20" s="21"/>
      <c r="BY20" s="21"/>
      <c r="BZ20" s="21">
        <v>490.5</v>
      </c>
      <c r="CA20" s="21"/>
      <c r="CB20" s="21"/>
      <c r="CC20" s="21"/>
      <c r="CD20" s="21"/>
      <c r="CE20" s="21"/>
      <c r="CF20" s="21"/>
      <c r="CG20" s="21"/>
      <c r="CH20" s="21">
        <v>363.12</v>
      </c>
      <c r="CI20" s="36"/>
      <c r="CJ20" s="21">
        <v>844.2912</v>
      </c>
      <c r="CK20" s="21"/>
      <c r="CL20" s="21">
        <v>1396.2778</v>
      </c>
      <c r="CM20" s="21"/>
      <c r="CN20" s="21">
        <v>41.4178</v>
      </c>
      <c r="CO20" s="32"/>
      <c r="CP20" s="32"/>
      <c r="CQ20" s="32"/>
      <c r="CR20" s="32">
        <v>198</v>
      </c>
      <c r="CS20" s="36"/>
      <c r="CT20" s="36"/>
      <c r="CU20" s="32"/>
      <c r="CV20" s="32">
        <v>189</v>
      </c>
      <c r="CW20" s="32"/>
      <c r="CX20" s="32"/>
      <c r="CY20" s="32"/>
      <c r="CZ20" s="32"/>
      <c r="DA20" s="32"/>
      <c r="DB20" s="32"/>
      <c r="DC20" s="21"/>
      <c r="DD20" s="21">
        <v>275.1</v>
      </c>
      <c r="DE20" s="21"/>
      <c r="DF20" s="21"/>
      <c r="DG20" s="21"/>
      <c r="DH20" s="21"/>
      <c r="DI20" s="21"/>
      <c r="DJ20" s="21"/>
      <c r="DK20" s="21"/>
      <c r="DL20" s="21">
        <v>252.78</v>
      </c>
      <c r="DM20" s="21"/>
      <c r="DN20" s="21"/>
      <c r="DO20" s="21"/>
      <c r="DP20" s="21">
        <v>1840.4</v>
      </c>
      <c r="DQ20" s="36"/>
      <c r="DR20" s="21">
        <v>284.8</v>
      </c>
      <c r="DS20" s="21"/>
      <c r="DT20" s="21"/>
      <c r="DU20" s="21"/>
      <c r="DV20" s="21">
        <v>104.1</v>
      </c>
      <c r="DW20" s="38"/>
      <c r="DX20" s="38"/>
      <c r="DY20" s="38"/>
      <c r="DZ20" s="38"/>
      <c r="EA20" s="21"/>
      <c r="EB20" s="21"/>
      <c r="EC20" s="32"/>
      <c r="ED20" s="32"/>
      <c r="EE20" s="32"/>
      <c r="EF20" s="32"/>
      <c r="EG20" s="36"/>
      <c r="EH20" s="36"/>
      <c r="EI20" s="21"/>
      <c r="EJ20" s="21"/>
      <c r="EK20" s="21"/>
      <c r="EL20" s="21"/>
      <c r="EM20" s="21"/>
      <c r="EN20" s="21"/>
      <c r="EO20" s="21"/>
      <c r="EP20" s="21"/>
      <c r="EQ20" s="34"/>
      <c r="ER20" s="34"/>
      <c r="ES20" s="38"/>
      <c r="ET20" s="38"/>
    </row>
    <row r="21" s="1" customFormat="1" ht="39.75" customHeight="1" spans="1:150">
      <c r="A21" s="12" t="s">
        <v>84</v>
      </c>
      <c r="B21" s="14">
        <f t="shared" si="3"/>
        <v>11279.7868</v>
      </c>
      <c r="C21" s="15">
        <f t="shared" si="4"/>
        <v>5000</v>
      </c>
      <c r="D21" s="15">
        <f t="shared" si="5"/>
        <v>6279.7868</v>
      </c>
      <c r="E21" s="14">
        <f t="shared" si="6"/>
        <v>531.9178</v>
      </c>
      <c r="F21" s="15">
        <f t="shared" si="7"/>
        <v>0</v>
      </c>
      <c r="G21" s="15">
        <f t="shared" si="8"/>
        <v>531.9178</v>
      </c>
      <c r="H21" s="14">
        <f t="shared" si="9"/>
        <v>10747.869</v>
      </c>
      <c r="I21" s="15">
        <f t="shared" si="10"/>
        <v>5000</v>
      </c>
      <c r="J21" s="15">
        <f t="shared" si="11"/>
        <v>5747.869</v>
      </c>
      <c r="K21" s="14"/>
      <c r="L21" s="14"/>
      <c r="M21" s="14"/>
      <c r="N21" s="14"/>
      <c r="O21" s="14"/>
      <c r="P21" s="14"/>
      <c r="Q21" s="14"/>
      <c r="R21" s="14"/>
      <c r="S21" s="14"/>
      <c r="T21" s="14"/>
      <c r="U21" s="14"/>
      <c r="V21" s="14"/>
      <c r="W21" s="14"/>
      <c r="X21" s="14"/>
      <c r="Y21" s="14"/>
      <c r="Z21" s="14"/>
      <c r="AA21" s="14"/>
      <c r="AB21" s="14"/>
      <c r="AC21" s="14"/>
      <c r="AD21" s="14"/>
      <c r="AE21" s="14"/>
      <c r="AF21" s="14"/>
      <c r="AG21" s="14"/>
      <c r="AH21" s="14"/>
      <c r="AI21" s="14"/>
      <c r="AJ21" s="14"/>
      <c r="AK21" s="14"/>
      <c r="AL21" s="14"/>
      <c r="AM21" s="14"/>
      <c r="AN21" s="14"/>
      <c r="AO21" s="14"/>
      <c r="AP21" s="14"/>
      <c r="AQ21" s="14"/>
      <c r="AR21" s="14"/>
      <c r="AS21" s="14"/>
      <c r="AT21" s="14"/>
      <c r="AU21" s="14"/>
      <c r="AV21" s="14"/>
      <c r="AW21" s="14"/>
      <c r="AX21" s="14"/>
      <c r="AY21" s="14"/>
      <c r="AZ21" s="14"/>
      <c r="BA21" s="14"/>
      <c r="BB21" s="14"/>
      <c r="BC21" s="14"/>
      <c r="BD21" s="14"/>
      <c r="BE21" s="14"/>
      <c r="BF21" s="14"/>
      <c r="BG21" s="14"/>
      <c r="BH21" s="14"/>
      <c r="BI21" s="14"/>
      <c r="BJ21" s="14"/>
      <c r="BK21" s="14"/>
      <c r="BL21" s="14"/>
      <c r="BM21" s="14"/>
      <c r="BN21" s="14"/>
      <c r="BO21" s="14"/>
      <c r="BP21" s="14"/>
      <c r="BQ21" s="14"/>
      <c r="BR21" s="14"/>
      <c r="BS21" s="14"/>
      <c r="BT21" s="14"/>
      <c r="BU21" s="14"/>
      <c r="BV21" s="37"/>
      <c r="BW21" s="21"/>
      <c r="BX21" s="21"/>
      <c r="BY21" s="21"/>
      <c r="BZ21" s="21">
        <v>490.5</v>
      </c>
      <c r="CA21" s="21"/>
      <c r="CB21" s="21"/>
      <c r="CC21" s="21"/>
      <c r="CD21" s="21"/>
      <c r="CE21" s="21"/>
      <c r="CF21" s="21"/>
      <c r="CG21" s="21"/>
      <c r="CH21" s="21">
        <v>363.12</v>
      </c>
      <c r="CI21" s="36"/>
      <c r="CJ21" s="21">
        <v>844.2912</v>
      </c>
      <c r="CK21" s="21"/>
      <c r="CL21" s="21">
        <v>1396.2778</v>
      </c>
      <c r="CM21" s="21"/>
      <c r="CN21" s="21">
        <v>41.4178</v>
      </c>
      <c r="CO21" s="32"/>
      <c r="CP21" s="32"/>
      <c r="CQ21" s="32"/>
      <c r="CR21" s="32">
        <v>198</v>
      </c>
      <c r="CS21" s="36"/>
      <c r="CT21" s="36"/>
      <c r="CU21" s="32">
        <v>5000</v>
      </c>
      <c r="CV21" s="32">
        <v>189</v>
      </c>
      <c r="CW21" s="32"/>
      <c r="CX21" s="32"/>
      <c r="CY21" s="32"/>
      <c r="CZ21" s="32"/>
      <c r="DA21" s="32"/>
      <c r="DB21" s="32"/>
      <c r="DC21" s="21"/>
      <c r="DD21" s="21">
        <v>275.1</v>
      </c>
      <c r="DE21" s="21"/>
      <c r="DF21" s="21"/>
      <c r="DG21" s="21"/>
      <c r="DH21" s="21"/>
      <c r="DI21" s="21"/>
      <c r="DJ21" s="21"/>
      <c r="DK21" s="21"/>
      <c r="DL21" s="21">
        <v>252.78</v>
      </c>
      <c r="DM21" s="21"/>
      <c r="DN21" s="21"/>
      <c r="DO21" s="21"/>
      <c r="DP21" s="21">
        <v>1840.4</v>
      </c>
      <c r="DQ21" s="36"/>
      <c r="DR21" s="21">
        <v>284.8</v>
      </c>
      <c r="DS21" s="21"/>
      <c r="DT21" s="21"/>
      <c r="DU21" s="21"/>
      <c r="DV21" s="21">
        <v>104.1</v>
      </c>
      <c r="DW21" s="38"/>
      <c r="DX21" s="38"/>
      <c r="DY21" s="38"/>
      <c r="DZ21" s="38"/>
      <c r="EA21" s="21"/>
      <c r="EB21" s="21"/>
      <c r="EC21" s="32"/>
      <c r="ED21" s="32"/>
      <c r="EE21" s="32"/>
      <c r="EF21" s="32"/>
      <c r="EG21" s="36"/>
      <c r="EH21" s="36"/>
      <c r="EI21" s="21"/>
      <c r="EJ21" s="21"/>
      <c r="EK21" s="21"/>
      <c r="EL21" s="21"/>
      <c r="EM21" s="21"/>
      <c r="EN21" s="21"/>
      <c r="EO21" s="21"/>
      <c r="EP21" s="21"/>
      <c r="EQ21" s="34"/>
      <c r="ER21" s="34"/>
      <c r="ES21" s="38"/>
      <c r="ET21" s="38"/>
    </row>
    <row r="22" s="1" customFormat="1" ht="39.75" customHeight="1" spans="1:150">
      <c r="A22" s="12" t="s">
        <v>85</v>
      </c>
      <c r="B22" s="14">
        <f t="shared" si="3"/>
        <v>59590.7868</v>
      </c>
      <c r="C22" s="15">
        <f t="shared" si="4"/>
        <v>53500</v>
      </c>
      <c r="D22" s="15">
        <f t="shared" si="5"/>
        <v>6090.7868</v>
      </c>
      <c r="E22" s="14">
        <f t="shared" si="6"/>
        <v>531.9178</v>
      </c>
      <c r="F22" s="15">
        <f t="shared" si="7"/>
        <v>0</v>
      </c>
      <c r="G22" s="15">
        <f t="shared" si="8"/>
        <v>531.9178</v>
      </c>
      <c r="H22" s="14">
        <f t="shared" si="9"/>
        <v>59058.869</v>
      </c>
      <c r="I22" s="15">
        <f t="shared" si="10"/>
        <v>53500</v>
      </c>
      <c r="J22" s="15">
        <f t="shared" si="11"/>
        <v>5558.869</v>
      </c>
      <c r="K22" s="14"/>
      <c r="L22" s="14"/>
      <c r="M22" s="14"/>
      <c r="N22" s="14"/>
      <c r="O22" s="14"/>
      <c r="P22" s="14"/>
      <c r="Q22" s="14"/>
      <c r="R22" s="14"/>
      <c r="S22" s="14"/>
      <c r="T22" s="14"/>
      <c r="U22" s="14"/>
      <c r="V22" s="14"/>
      <c r="W22" s="14"/>
      <c r="X22" s="14"/>
      <c r="Y22" s="14"/>
      <c r="Z22" s="14"/>
      <c r="AA22" s="14"/>
      <c r="AB22" s="14"/>
      <c r="AC22" s="14"/>
      <c r="AD22" s="14"/>
      <c r="AE22" s="14"/>
      <c r="AF22" s="14"/>
      <c r="AG22" s="14"/>
      <c r="AH22" s="14"/>
      <c r="AI22" s="14"/>
      <c r="AJ22" s="14"/>
      <c r="AK22" s="14"/>
      <c r="AL22" s="14"/>
      <c r="AM22" s="14"/>
      <c r="AN22" s="14"/>
      <c r="AO22" s="14"/>
      <c r="AP22" s="14"/>
      <c r="AQ22" s="14"/>
      <c r="AR22" s="14"/>
      <c r="AS22" s="14"/>
      <c r="AT22" s="14"/>
      <c r="AU22" s="14"/>
      <c r="AV22" s="14"/>
      <c r="AW22" s="14"/>
      <c r="AX22" s="14"/>
      <c r="AY22" s="14"/>
      <c r="AZ22" s="14"/>
      <c r="BA22" s="14"/>
      <c r="BB22" s="14"/>
      <c r="BC22" s="14"/>
      <c r="BD22" s="14"/>
      <c r="BE22" s="14"/>
      <c r="BF22" s="14"/>
      <c r="BG22" s="14"/>
      <c r="BH22" s="14"/>
      <c r="BI22" s="14"/>
      <c r="BJ22" s="14"/>
      <c r="BK22" s="14"/>
      <c r="BL22" s="14"/>
      <c r="BM22" s="14"/>
      <c r="BN22" s="14"/>
      <c r="BO22" s="14"/>
      <c r="BP22" s="14"/>
      <c r="BQ22" s="14"/>
      <c r="BR22" s="14"/>
      <c r="BS22" s="14"/>
      <c r="BT22" s="14"/>
      <c r="BU22" s="14"/>
      <c r="BV22" s="37"/>
      <c r="BW22" s="21"/>
      <c r="BX22" s="21"/>
      <c r="BY22" s="21"/>
      <c r="BZ22" s="21">
        <v>490.5</v>
      </c>
      <c r="CA22" s="21"/>
      <c r="CB22" s="21"/>
      <c r="CC22" s="21"/>
      <c r="CD22" s="21"/>
      <c r="CE22" s="21"/>
      <c r="CF22" s="21"/>
      <c r="CG22" s="21"/>
      <c r="CH22" s="21">
        <v>363.12</v>
      </c>
      <c r="CI22" s="36"/>
      <c r="CJ22" s="21">
        <v>844.2912</v>
      </c>
      <c r="CK22" s="21"/>
      <c r="CL22" s="21">
        <v>1396.2778</v>
      </c>
      <c r="CM22" s="21"/>
      <c r="CN22" s="21">
        <v>41.4178</v>
      </c>
      <c r="CO22" s="32"/>
      <c r="CP22" s="32"/>
      <c r="CQ22" s="32"/>
      <c r="CR22" s="32">
        <v>198</v>
      </c>
      <c r="CS22" s="36"/>
      <c r="CT22" s="36"/>
      <c r="CU22" s="32"/>
      <c r="CV22" s="32"/>
      <c r="CW22" s="32"/>
      <c r="CX22" s="32"/>
      <c r="CY22" s="32"/>
      <c r="CZ22" s="32"/>
      <c r="DA22" s="32"/>
      <c r="DB22" s="32"/>
      <c r="DC22" s="21"/>
      <c r="DD22" s="21">
        <v>275.1</v>
      </c>
      <c r="DE22" s="21"/>
      <c r="DF22" s="21"/>
      <c r="DG22" s="21"/>
      <c r="DH22" s="21"/>
      <c r="DI22" s="21"/>
      <c r="DJ22" s="21"/>
      <c r="DK22" s="21"/>
      <c r="DL22" s="21">
        <v>252.78</v>
      </c>
      <c r="DM22" s="21"/>
      <c r="DN22" s="21"/>
      <c r="DO22" s="21">
        <v>53500</v>
      </c>
      <c r="DP22" s="21">
        <v>1840.4</v>
      </c>
      <c r="DQ22" s="36"/>
      <c r="DR22" s="21">
        <v>284.8</v>
      </c>
      <c r="DS22" s="21"/>
      <c r="DT22" s="21"/>
      <c r="DU22" s="21"/>
      <c r="DV22" s="21">
        <v>104.1</v>
      </c>
      <c r="DW22" s="38"/>
      <c r="DX22" s="38"/>
      <c r="DY22" s="38"/>
      <c r="DZ22" s="38"/>
      <c r="EA22" s="21"/>
      <c r="EB22" s="21"/>
      <c r="EC22" s="32"/>
      <c r="ED22" s="32"/>
      <c r="EE22" s="32"/>
      <c r="EF22" s="32"/>
      <c r="EG22" s="36"/>
      <c r="EH22" s="36"/>
      <c r="EI22" s="21"/>
      <c r="EJ22" s="21"/>
      <c r="EK22" s="21"/>
      <c r="EL22" s="21"/>
      <c r="EM22" s="21"/>
      <c r="EN22" s="21"/>
      <c r="EO22" s="21"/>
      <c r="EP22" s="21"/>
      <c r="EQ22" s="34"/>
      <c r="ER22" s="34"/>
      <c r="ES22" s="38"/>
      <c r="ET22" s="38"/>
    </row>
    <row r="23" s="1" customFormat="1" ht="39.75" customHeight="1" spans="1:150">
      <c r="A23" s="12" t="s">
        <v>86</v>
      </c>
      <c r="B23" s="14">
        <f t="shared" si="3"/>
        <v>4250.3868</v>
      </c>
      <c r="C23" s="15">
        <f t="shared" si="4"/>
        <v>0</v>
      </c>
      <c r="D23" s="15">
        <f t="shared" si="5"/>
        <v>4250.3868</v>
      </c>
      <c r="E23" s="14">
        <f t="shared" si="6"/>
        <v>531.9178</v>
      </c>
      <c r="F23" s="15">
        <f t="shared" si="7"/>
        <v>0</v>
      </c>
      <c r="G23" s="15">
        <f t="shared" si="8"/>
        <v>531.9178</v>
      </c>
      <c r="H23" s="14">
        <f t="shared" si="9"/>
        <v>3718.469</v>
      </c>
      <c r="I23" s="15">
        <f t="shared" si="10"/>
        <v>0</v>
      </c>
      <c r="J23" s="15">
        <f t="shared" si="11"/>
        <v>3718.469</v>
      </c>
      <c r="K23" s="14"/>
      <c r="L23" s="14"/>
      <c r="M23" s="14"/>
      <c r="N23" s="14"/>
      <c r="O23" s="14"/>
      <c r="P23" s="14"/>
      <c r="Q23" s="14"/>
      <c r="R23" s="14"/>
      <c r="S23" s="14"/>
      <c r="T23" s="14"/>
      <c r="U23" s="14"/>
      <c r="V23" s="14"/>
      <c r="W23" s="14"/>
      <c r="X23" s="14"/>
      <c r="Y23" s="14"/>
      <c r="Z23" s="14"/>
      <c r="AA23" s="14"/>
      <c r="AB23" s="14"/>
      <c r="AC23" s="14"/>
      <c r="AD23" s="14"/>
      <c r="AE23" s="14"/>
      <c r="AF23" s="14"/>
      <c r="AG23" s="14"/>
      <c r="AH23" s="14"/>
      <c r="AI23" s="14"/>
      <c r="AJ23" s="14"/>
      <c r="AK23" s="14"/>
      <c r="AL23" s="14"/>
      <c r="AM23" s="14"/>
      <c r="AN23" s="14"/>
      <c r="AO23" s="14"/>
      <c r="AP23" s="14"/>
      <c r="AQ23" s="14"/>
      <c r="AR23" s="14"/>
      <c r="AS23" s="14"/>
      <c r="AT23" s="14"/>
      <c r="AU23" s="14"/>
      <c r="AV23" s="14"/>
      <c r="AW23" s="14"/>
      <c r="AX23" s="14"/>
      <c r="AY23" s="14"/>
      <c r="AZ23" s="14"/>
      <c r="BA23" s="14"/>
      <c r="BB23" s="14"/>
      <c r="BC23" s="14"/>
      <c r="BD23" s="14"/>
      <c r="BE23" s="14"/>
      <c r="BF23" s="14"/>
      <c r="BG23" s="14"/>
      <c r="BH23" s="14"/>
      <c r="BI23" s="14"/>
      <c r="BJ23" s="14"/>
      <c r="BK23" s="14"/>
      <c r="BL23" s="14"/>
      <c r="BM23" s="14"/>
      <c r="BN23" s="14"/>
      <c r="BO23" s="14"/>
      <c r="BP23" s="14"/>
      <c r="BQ23" s="14"/>
      <c r="BR23" s="14"/>
      <c r="BS23" s="14"/>
      <c r="BT23" s="14"/>
      <c r="BU23" s="14"/>
      <c r="BV23" s="37"/>
      <c r="BW23" s="21"/>
      <c r="BX23" s="21"/>
      <c r="BY23" s="21"/>
      <c r="BZ23" s="21">
        <v>490.5</v>
      </c>
      <c r="CA23" s="21"/>
      <c r="CB23" s="21"/>
      <c r="CC23" s="21"/>
      <c r="CD23" s="21"/>
      <c r="CE23" s="21"/>
      <c r="CF23" s="21"/>
      <c r="CG23" s="21"/>
      <c r="CH23" s="21">
        <v>363.12</v>
      </c>
      <c r="CI23" s="36"/>
      <c r="CJ23" s="21">
        <v>844.2912</v>
      </c>
      <c r="CK23" s="21"/>
      <c r="CL23" s="21">
        <v>1396.2778</v>
      </c>
      <c r="CM23" s="21"/>
      <c r="CN23" s="21">
        <v>41.4178</v>
      </c>
      <c r="CO23" s="32"/>
      <c r="CP23" s="32"/>
      <c r="CQ23" s="32"/>
      <c r="CR23" s="32">
        <v>198</v>
      </c>
      <c r="CS23" s="36"/>
      <c r="CT23" s="36"/>
      <c r="CU23" s="32"/>
      <c r="CV23" s="32"/>
      <c r="CW23" s="32"/>
      <c r="CX23" s="32"/>
      <c r="CY23" s="32"/>
      <c r="CZ23" s="32"/>
      <c r="DA23" s="32"/>
      <c r="DB23" s="32"/>
      <c r="DC23" s="21"/>
      <c r="DD23" s="21">
        <v>275.1</v>
      </c>
      <c r="DE23" s="21"/>
      <c r="DF23" s="21"/>
      <c r="DG23" s="21"/>
      <c r="DH23" s="21"/>
      <c r="DI23" s="21"/>
      <c r="DJ23" s="21"/>
      <c r="DK23" s="21"/>
      <c r="DL23" s="21">
        <v>252.78</v>
      </c>
      <c r="DM23" s="21"/>
      <c r="DN23" s="21"/>
      <c r="DO23" s="21"/>
      <c r="DP23" s="21"/>
      <c r="DQ23" s="36"/>
      <c r="DR23" s="21">
        <v>284.8</v>
      </c>
      <c r="DS23" s="21"/>
      <c r="DT23" s="21"/>
      <c r="DU23" s="21"/>
      <c r="DV23" s="21">
        <v>104.1</v>
      </c>
      <c r="DW23" s="38"/>
      <c r="DX23" s="38"/>
      <c r="DY23" s="38"/>
      <c r="DZ23" s="38"/>
      <c r="EA23" s="21"/>
      <c r="EB23" s="21"/>
      <c r="EC23" s="32"/>
      <c r="ED23" s="32"/>
      <c r="EE23" s="32"/>
      <c r="EF23" s="32"/>
      <c r="EG23" s="36"/>
      <c r="EH23" s="36"/>
      <c r="EI23" s="21"/>
      <c r="EJ23" s="21"/>
      <c r="EK23" s="21"/>
      <c r="EL23" s="21"/>
      <c r="EM23" s="21"/>
      <c r="EN23" s="21"/>
      <c r="EO23" s="21"/>
      <c r="EP23" s="21"/>
      <c r="EQ23" s="34"/>
      <c r="ER23" s="34"/>
      <c r="ES23" s="38"/>
      <c r="ET23" s="38"/>
    </row>
    <row r="24" s="1" customFormat="1" ht="39.75" customHeight="1" spans="1:150">
      <c r="A24" s="12" t="s">
        <v>87</v>
      </c>
      <c r="B24" s="14">
        <f t="shared" si="3"/>
        <v>4250.3868</v>
      </c>
      <c r="C24" s="15">
        <f t="shared" si="4"/>
        <v>0</v>
      </c>
      <c r="D24" s="15">
        <f t="shared" si="5"/>
        <v>4250.3868</v>
      </c>
      <c r="E24" s="14">
        <f t="shared" si="6"/>
        <v>531.9178</v>
      </c>
      <c r="F24" s="15">
        <f t="shared" si="7"/>
        <v>0</v>
      </c>
      <c r="G24" s="15">
        <f t="shared" si="8"/>
        <v>531.9178</v>
      </c>
      <c r="H24" s="14">
        <f t="shared" si="9"/>
        <v>3718.469</v>
      </c>
      <c r="I24" s="15">
        <f t="shared" si="10"/>
        <v>0</v>
      </c>
      <c r="J24" s="15">
        <f t="shared" si="11"/>
        <v>3718.469</v>
      </c>
      <c r="K24" s="14"/>
      <c r="L24" s="14"/>
      <c r="M24" s="14"/>
      <c r="N24" s="14"/>
      <c r="O24" s="14"/>
      <c r="P24" s="14"/>
      <c r="Q24" s="14"/>
      <c r="R24" s="14"/>
      <c r="S24" s="14"/>
      <c r="T24" s="14"/>
      <c r="U24" s="14"/>
      <c r="V24" s="14"/>
      <c r="W24" s="14"/>
      <c r="X24" s="14"/>
      <c r="Y24" s="14"/>
      <c r="Z24" s="14"/>
      <c r="AA24" s="14"/>
      <c r="AB24" s="14"/>
      <c r="AC24" s="14"/>
      <c r="AD24" s="14"/>
      <c r="AE24" s="14"/>
      <c r="AF24" s="14"/>
      <c r="AG24" s="14"/>
      <c r="AH24" s="14"/>
      <c r="AI24" s="14"/>
      <c r="AJ24" s="14"/>
      <c r="AK24" s="14"/>
      <c r="AL24" s="14"/>
      <c r="AM24" s="14"/>
      <c r="AN24" s="14"/>
      <c r="AO24" s="14"/>
      <c r="AP24" s="14"/>
      <c r="AQ24" s="14"/>
      <c r="AR24" s="14"/>
      <c r="AS24" s="14"/>
      <c r="AT24" s="14"/>
      <c r="AU24" s="14"/>
      <c r="AV24" s="14"/>
      <c r="AW24" s="14"/>
      <c r="AX24" s="14"/>
      <c r="AY24" s="14"/>
      <c r="AZ24" s="14"/>
      <c r="BA24" s="14"/>
      <c r="BB24" s="14"/>
      <c r="BC24" s="14"/>
      <c r="BD24" s="14"/>
      <c r="BE24" s="14"/>
      <c r="BF24" s="14"/>
      <c r="BG24" s="14"/>
      <c r="BH24" s="14"/>
      <c r="BI24" s="14"/>
      <c r="BJ24" s="14"/>
      <c r="BK24" s="14"/>
      <c r="BL24" s="14"/>
      <c r="BM24" s="14"/>
      <c r="BN24" s="14"/>
      <c r="BO24" s="14"/>
      <c r="BP24" s="14"/>
      <c r="BQ24" s="14"/>
      <c r="BR24" s="14"/>
      <c r="BS24" s="14"/>
      <c r="BT24" s="14"/>
      <c r="BU24" s="14"/>
      <c r="BV24" s="37"/>
      <c r="BW24" s="21"/>
      <c r="BX24" s="21"/>
      <c r="BY24" s="21"/>
      <c r="BZ24" s="21">
        <v>490.5</v>
      </c>
      <c r="CA24" s="21"/>
      <c r="CB24" s="21"/>
      <c r="CC24" s="21"/>
      <c r="CD24" s="21"/>
      <c r="CE24" s="21"/>
      <c r="CF24" s="21"/>
      <c r="CG24" s="21"/>
      <c r="CH24" s="21">
        <v>363.12</v>
      </c>
      <c r="CI24" s="36"/>
      <c r="CJ24" s="21">
        <v>844.2912</v>
      </c>
      <c r="CK24" s="21"/>
      <c r="CL24" s="21">
        <v>1396.2778</v>
      </c>
      <c r="CM24" s="21"/>
      <c r="CN24" s="21">
        <v>41.4178</v>
      </c>
      <c r="CO24" s="32"/>
      <c r="CP24" s="32"/>
      <c r="CQ24" s="32"/>
      <c r="CR24" s="32">
        <v>198</v>
      </c>
      <c r="CS24" s="36"/>
      <c r="CT24" s="36"/>
      <c r="CU24" s="32"/>
      <c r="CV24" s="32"/>
      <c r="CW24" s="32"/>
      <c r="CX24" s="32"/>
      <c r="CY24" s="32"/>
      <c r="CZ24" s="32"/>
      <c r="DA24" s="32"/>
      <c r="DB24" s="32"/>
      <c r="DC24" s="21"/>
      <c r="DD24" s="21">
        <v>275.1</v>
      </c>
      <c r="DE24" s="21"/>
      <c r="DF24" s="21"/>
      <c r="DG24" s="21"/>
      <c r="DH24" s="21"/>
      <c r="DI24" s="21"/>
      <c r="DJ24" s="21"/>
      <c r="DK24" s="21"/>
      <c r="DL24" s="21">
        <v>252.78</v>
      </c>
      <c r="DM24" s="21"/>
      <c r="DN24" s="21"/>
      <c r="DO24" s="21"/>
      <c r="DP24" s="21"/>
      <c r="DQ24" s="36"/>
      <c r="DR24" s="21">
        <v>284.8</v>
      </c>
      <c r="DS24" s="21"/>
      <c r="DT24" s="21"/>
      <c r="DU24" s="21"/>
      <c r="DV24" s="21">
        <v>104.1</v>
      </c>
      <c r="DW24" s="38"/>
      <c r="DX24" s="38"/>
      <c r="DY24" s="38"/>
      <c r="DZ24" s="38"/>
      <c r="EA24" s="21"/>
      <c r="EB24" s="21"/>
      <c r="EC24" s="32"/>
      <c r="ED24" s="32"/>
      <c r="EE24" s="32"/>
      <c r="EF24" s="32"/>
      <c r="EG24" s="36"/>
      <c r="EH24" s="36"/>
      <c r="EI24" s="21"/>
      <c r="EJ24" s="21"/>
      <c r="EK24" s="21"/>
      <c r="EL24" s="21"/>
      <c r="EM24" s="21"/>
      <c r="EN24" s="21"/>
      <c r="EO24" s="21"/>
      <c r="EP24" s="21"/>
      <c r="EQ24" s="34"/>
      <c r="ER24" s="34"/>
      <c r="ES24" s="38"/>
      <c r="ET24" s="38"/>
    </row>
    <row r="25" s="1" customFormat="1" ht="39.75" customHeight="1" spans="1:150">
      <c r="A25" s="12" t="s">
        <v>88</v>
      </c>
      <c r="B25" s="14">
        <f t="shared" si="3"/>
        <v>4250.3868</v>
      </c>
      <c r="C25" s="15">
        <f t="shared" si="4"/>
        <v>0</v>
      </c>
      <c r="D25" s="15">
        <f t="shared" si="5"/>
        <v>4250.3868</v>
      </c>
      <c r="E25" s="14">
        <f t="shared" si="6"/>
        <v>531.9178</v>
      </c>
      <c r="F25" s="15">
        <f t="shared" si="7"/>
        <v>0</v>
      </c>
      <c r="G25" s="15">
        <f t="shared" si="8"/>
        <v>531.9178</v>
      </c>
      <c r="H25" s="14">
        <f t="shared" si="9"/>
        <v>3718.469</v>
      </c>
      <c r="I25" s="15">
        <f t="shared" si="10"/>
        <v>0</v>
      </c>
      <c r="J25" s="15">
        <f t="shared" si="11"/>
        <v>3718.469</v>
      </c>
      <c r="K25" s="14"/>
      <c r="L25" s="14"/>
      <c r="M25" s="14"/>
      <c r="N25" s="14"/>
      <c r="O25" s="14"/>
      <c r="P25" s="14"/>
      <c r="Q25" s="14"/>
      <c r="R25" s="14"/>
      <c r="S25" s="14"/>
      <c r="T25" s="14"/>
      <c r="U25" s="14"/>
      <c r="V25" s="14"/>
      <c r="W25" s="14"/>
      <c r="X25" s="14"/>
      <c r="Y25" s="14"/>
      <c r="Z25" s="14"/>
      <c r="AA25" s="14"/>
      <c r="AB25" s="14"/>
      <c r="AC25" s="14"/>
      <c r="AD25" s="14"/>
      <c r="AE25" s="14"/>
      <c r="AF25" s="14"/>
      <c r="AG25" s="14"/>
      <c r="AH25" s="14"/>
      <c r="AI25" s="14"/>
      <c r="AJ25" s="14"/>
      <c r="AK25" s="14"/>
      <c r="AL25" s="14"/>
      <c r="AM25" s="14"/>
      <c r="AN25" s="14"/>
      <c r="AO25" s="14"/>
      <c r="AP25" s="14"/>
      <c r="AQ25" s="14"/>
      <c r="AR25" s="14"/>
      <c r="AS25" s="14"/>
      <c r="AT25" s="14"/>
      <c r="AU25" s="14"/>
      <c r="AV25" s="14"/>
      <c r="AW25" s="14"/>
      <c r="AX25" s="14"/>
      <c r="AY25" s="14"/>
      <c r="AZ25" s="14"/>
      <c r="BA25" s="14"/>
      <c r="BB25" s="14"/>
      <c r="BC25" s="14"/>
      <c r="BD25" s="14"/>
      <c r="BE25" s="14"/>
      <c r="BF25" s="14"/>
      <c r="BG25" s="14"/>
      <c r="BH25" s="14"/>
      <c r="BI25" s="14"/>
      <c r="BJ25" s="14"/>
      <c r="BK25" s="14"/>
      <c r="BL25" s="14"/>
      <c r="BM25" s="14"/>
      <c r="BN25" s="14"/>
      <c r="BO25" s="14"/>
      <c r="BP25" s="14"/>
      <c r="BQ25" s="14"/>
      <c r="BR25" s="14"/>
      <c r="BS25" s="14"/>
      <c r="BT25" s="14"/>
      <c r="BU25" s="14"/>
      <c r="BV25" s="37"/>
      <c r="BW25" s="21"/>
      <c r="BX25" s="21"/>
      <c r="BY25" s="21"/>
      <c r="BZ25" s="21">
        <v>490.5</v>
      </c>
      <c r="CA25" s="21"/>
      <c r="CB25" s="21"/>
      <c r="CC25" s="21"/>
      <c r="CD25" s="21"/>
      <c r="CE25" s="21"/>
      <c r="CF25" s="21"/>
      <c r="CG25" s="21"/>
      <c r="CH25" s="21">
        <v>363.12</v>
      </c>
      <c r="CI25" s="36"/>
      <c r="CJ25" s="21">
        <v>844.2912</v>
      </c>
      <c r="CK25" s="21"/>
      <c r="CL25" s="21">
        <v>1396.2778</v>
      </c>
      <c r="CM25" s="21"/>
      <c r="CN25" s="21">
        <v>41.4178</v>
      </c>
      <c r="CO25" s="32"/>
      <c r="CP25" s="32"/>
      <c r="CQ25" s="32"/>
      <c r="CR25" s="32">
        <v>198</v>
      </c>
      <c r="CS25" s="36"/>
      <c r="CT25" s="36"/>
      <c r="CU25" s="32"/>
      <c r="CV25" s="32"/>
      <c r="CW25" s="32"/>
      <c r="CX25" s="32"/>
      <c r="CY25" s="32"/>
      <c r="CZ25" s="32"/>
      <c r="DA25" s="32"/>
      <c r="DB25" s="32"/>
      <c r="DC25" s="21"/>
      <c r="DD25" s="21">
        <v>275.1</v>
      </c>
      <c r="DE25" s="21"/>
      <c r="DF25" s="21"/>
      <c r="DG25" s="21"/>
      <c r="DH25" s="21"/>
      <c r="DI25" s="21"/>
      <c r="DJ25" s="21"/>
      <c r="DK25" s="21"/>
      <c r="DL25" s="21">
        <v>252.78</v>
      </c>
      <c r="DM25" s="21"/>
      <c r="DN25" s="21"/>
      <c r="DO25" s="21"/>
      <c r="DP25" s="21"/>
      <c r="DQ25" s="36"/>
      <c r="DR25" s="21">
        <v>284.8</v>
      </c>
      <c r="DS25" s="21"/>
      <c r="DT25" s="21"/>
      <c r="DU25" s="21"/>
      <c r="DV25" s="21">
        <v>104.1</v>
      </c>
      <c r="DW25" s="38"/>
      <c r="DX25" s="38"/>
      <c r="DY25" s="38"/>
      <c r="DZ25" s="38"/>
      <c r="EA25" s="21"/>
      <c r="EB25" s="21"/>
      <c r="EC25" s="32"/>
      <c r="ED25" s="32"/>
      <c r="EE25" s="32"/>
      <c r="EF25" s="32"/>
      <c r="EG25" s="36"/>
      <c r="EH25" s="36"/>
      <c r="EI25" s="21"/>
      <c r="EJ25" s="21"/>
      <c r="EK25" s="21"/>
      <c r="EL25" s="21"/>
      <c r="EM25" s="21"/>
      <c r="EN25" s="21"/>
      <c r="EO25" s="21"/>
      <c r="EP25" s="21"/>
      <c r="EQ25" s="34"/>
      <c r="ER25" s="34"/>
      <c r="ES25" s="38"/>
      <c r="ET25" s="38"/>
    </row>
    <row r="26" s="1" customFormat="1" ht="39.75" customHeight="1" spans="1:150">
      <c r="A26" s="12" t="s">
        <v>89</v>
      </c>
      <c r="B26" s="14">
        <f t="shared" si="3"/>
        <v>66269.5768</v>
      </c>
      <c r="C26" s="15">
        <f t="shared" si="4"/>
        <v>62446</v>
      </c>
      <c r="D26" s="15">
        <f t="shared" si="5"/>
        <v>3823.5768</v>
      </c>
      <c r="E26" s="14">
        <f t="shared" si="6"/>
        <v>16359.6678</v>
      </c>
      <c r="F26" s="15">
        <f t="shared" si="7"/>
        <v>16073</v>
      </c>
      <c r="G26" s="15">
        <f t="shared" si="8"/>
        <v>286.6678</v>
      </c>
      <c r="H26" s="14">
        <f t="shared" si="9"/>
        <v>49909.909</v>
      </c>
      <c r="I26" s="15">
        <f t="shared" si="10"/>
        <v>46373</v>
      </c>
      <c r="J26" s="15">
        <f t="shared" si="11"/>
        <v>3536.909</v>
      </c>
      <c r="K26" s="14"/>
      <c r="L26" s="14"/>
      <c r="M26" s="14"/>
      <c r="N26" s="14"/>
      <c r="O26" s="14"/>
      <c r="P26" s="14"/>
      <c r="Q26" s="14"/>
      <c r="R26" s="14"/>
      <c r="S26" s="14"/>
      <c r="T26" s="14"/>
      <c r="U26" s="14"/>
      <c r="V26" s="14"/>
      <c r="W26" s="14"/>
      <c r="X26" s="14"/>
      <c r="Y26" s="14"/>
      <c r="Z26" s="14"/>
      <c r="AA26" s="14"/>
      <c r="AB26" s="14"/>
      <c r="AC26" s="14"/>
      <c r="AD26" s="14"/>
      <c r="AE26" s="14"/>
      <c r="AF26" s="14"/>
      <c r="AG26" s="14"/>
      <c r="AH26" s="14"/>
      <c r="AI26" s="14"/>
      <c r="AJ26" s="14"/>
      <c r="AK26" s="14"/>
      <c r="AL26" s="14"/>
      <c r="AM26" s="14"/>
      <c r="AN26" s="14"/>
      <c r="AO26" s="14"/>
      <c r="AP26" s="14"/>
      <c r="AQ26" s="14"/>
      <c r="AR26" s="14"/>
      <c r="AS26" s="14"/>
      <c r="AT26" s="14"/>
      <c r="AU26" s="14"/>
      <c r="AV26" s="14"/>
      <c r="AW26" s="14"/>
      <c r="AX26" s="14"/>
      <c r="AY26" s="14"/>
      <c r="AZ26" s="14"/>
      <c r="BA26" s="14"/>
      <c r="BB26" s="14"/>
      <c r="BC26" s="14"/>
      <c r="BD26" s="14"/>
      <c r="BE26" s="14"/>
      <c r="BF26" s="14"/>
      <c r="BG26" s="14"/>
      <c r="BH26" s="14"/>
      <c r="BI26" s="14"/>
      <c r="BJ26" s="14"/>
      <c r="BK26" s="14"/>
      <c r="BL26" s="14"/>
      <c r="BM26" s="14"/>
      <c r="BN26" s="14"/>
      <c r="BO26" s="14"/>
      <c r="BP26" s="14"/>
      <c r="BQ26" s="14"/>
      <c r="BR26" s="14"/>
      <c r="BS26" s="14"/>
      <c r="BT26" s="14"/>
      <c r="BU26" s="14"/>
      <c r="BV26" s="37"/>
      <c r="BW26" s="21"/>
      <c r="BX26" s="21"/>
      <c r="BY26" s="21">
        <v>15000</v>
      </c>
      <c r="BZ26" s="21">
        <v>245.25</v>
      </c>
      <c r="CA26" s="21"/>
      <c r="CB26" s="21"/>
      <c r="CC26" s="21"/>
      <c r="CD26" s="21"/>
      <c r="CE26" s="21"/>
      <c r="CF26" s="21"/>
      <c r="CG26" s="21">
        <v>10200</v>
      </c>
      <c r="CH26" s="21">
        <v>181.56</v>
      </c>
      <c r="CI26" s="36"/>
      <c r="CJ26" s="21">
        <v>844.2912</v>
      </c>
      <c r="CK26" s="21">
        <v>36173</v>
      </c>
      <c r="CL26" s="21">
        <v>1396.2778</v>
      </c>
      <c r="CM26" s="21">
        <v>1073</v>
      </c>
      <c r="CN26" s="21">
        <v>41.4178</v>
      </c>
      <c r="CO26" s="32"/>
      <c r="CP26" s="32"/>
      <c r="CQ26" s="32"/>
      <c r="CR26" s="32">
        <v>198</v>
      </c>
      <c r="CS26" s="36"/>
      <c r="CT26" s="36"/>
      <c r="CU26" s="32"/>
      <c r="CV26" s="32"/>
      <c r="CW26" s="32"/>
      <c r="CX26" s="32"/>
      <c r="CY26" s="32"/>
      <c r="CZ26" s="32"/>
      <c r="DA26" s="32"/>
      <c r="DB26" s="32"/>
      <c r="DC26" s="21"/>
      <c r="DD26" s="21">
        <v>275.1</v>
      </c>
      <c r="DE26" s="21"/>
      <c r="DF26" s="21"/>
      <c r="DG26" s="21"/>
      <c r="DH26" s="21"/>
      <c r="DI26" s="21"/>
      <c r="DJ26" s="21"/>
      <c r="DK26" s="21"/>
      <c r="DL26" s="21">
        <v>252.78</v>
      </c>
      <c r="DM26" s="21"/>
      <c r="DN26" s="21"/>
      <c r="DO26" s="21"/>
      <c r="DP26" s="21"/>
      <c r="DQ26" s="36"/>
      <c r="DR26" s="21">
        <v>284.8</v>
      </c>
      <c r="DS26" s="21"/>
      <c r="DT26" s="21"/>
      <c r="DU26" s="21"/>
      <c r="DV26" s="21">
        <v>104.1</v>
      </c>
      <c r="DW26" s="38"/>
      <c r="DX26" s="38"/>
      <c r="DY26" s="38"/>
      <c r="DZ26" s="38"/>
      <c r="EA26" s="21"/>
      <c r="EB26" s="21"/>
      <c r="EC26" s="32"/>
      <c r="ED26" s="32"/>
      <c r="EE26" s="32"/>
      <c r="EF26" s="32"/>
      <c r="EG26" s="36"/>
      <c r="EH26" s="36"/>
      <c r="EI26" s="21"/>
      <c r="EJ26" s="21"/>
      <c r="EK26" s="21"/>
      <c r="EL26" s="21"/>
      <c r="EM26" s="21"/>
      <c r="EN26" s="21"/>
      <c r="EO26" s="21"/>
      <c r="EP26" s="21"/>
      <c r="EQ26" s="34"/>
      <c r="ER26" s="34"/>
      <c r="ES26" s="38"/>
      <c r="ET26" s="38"/>
    </row>
    <row r="27" s="1" customFormat="1" ht="63.75" customHeight="1" spans="1:150">
      <c r="A27" s="12" t="s">
        <v>2</v>
      </c>
      <c r="B27" s="13" t="s">
        <v>3</v>
      </c>
      <c r="C27" s="13"/>
      <c r="D27" s="13"/>
      <c r="E27" s="13" t="s">
        <v>4</v>
      </c>
      <c r="F27" s="13"/>
      <c r="G27" s="13"/>
      <c r="H27" s="13" t="s">
        <v>5</v>
      </c>
      <c r="I27" s="13"/>
      <c r="J27" s="13"/>
      <c r="K27" s="13" t="s">
        <v>6</v>
      </c>
      <c r="L27" s="13"/>
      <c r="M27" s="19" t="s">
        <v>7</v>
      </c>
      <c r="N27" s="19"/>
      <c r="O27" s="13" t="s">
        <v>8</v>
      </c>
      <c r="P27" s="13"/>
      <c r="Q27" s="19" t="s">
        <v>9</v>
      </c>
      <c r="R27" s="13"/>
      <c r="S27" s="19" t="s">
        <v>10</v>
      </c>
      <c r="T27" s="19"/>
      <c r="U27" s="13" t="s">
        <v>11</v>
      </c>
      <c r="V27" s="13"/>
      <c r="W27" s="13" t="s">
        <v>12</v>
      </c>
      <c r="X27" s="13"/>
      <c r="Y27" s="13" t="s">
        <v>13</v>
      </c>
      <c r="Z27" s="13"/>
      <c r="AA27" s="13" t="s">
        <v>14</v>
      </c>
      <c r="AB27" s="13"/>
      <c r="AC27" s="13" t="s">
        <v>15</v>
      </c>
      <c r="AD27" s="13"/>
      <c r="AE27" s="13" t="s">
        <v>16</v>
      </c>
      <c r="AF27" s="13"/>
      <c r="AG27" s="13" t="s">
        <v>17</v>
      </c>
      <c r="AH27" s="13"/>
      <c r="AI27" s="13" t="s">
        <v>18</v>
      </c>
      <c r="AJ27" s="13"/>
      <c r="AK27" s="13" t="s">
        <v>19</v>
      </c>
      <c r="AL27" s="13"/>
      <c r="AM27" s="13" t="s">
        <v>20</v>
      </c>
      <c r="AN27" s="13"/>
      <c r="AO27" s="13" t="s">
        <v>21</v>
      </c>
      <c r="AP27" s="13"/>
      <c r="AQ27" s="31" t="s">
        <v>22</v>
      </c>
      <c r="AR27" s="31"/>
      <c r="AS27" s="31" t="s">
        <v>23</v>
      </c>
      <c r="AT27" s="31"/>
      <c r="AU27" s="31" t="s">
        <v>24</v>
      </c>
      <c r="AV27" s="31"/>
      <c r="AW27" s="31" t="s">
        <v>25</v>
      </c>
      <c r="AX27" s="31"/>
      <c r="AY27" s="31" t="s">
        <v>24</v>
      </c>
      <c r="AZ27" s="31"/>
      <c r="BA27" s="31" t="s">
        <v>26</v>
      </c>
      <c r="BB27" s="31"/>
      <c r="BC27" s="13" t="s">
        <v>27</v>
      </c>
      <c r="BD27" s="13"/>
      <c r="BE27" s="31" t="s">
        <v>28</v>
      </c>
      <c r="BF27" s="31"/>
      <c r="BG27" s="31" t="s">
        <v>29</v>
      </c>
      <c r="BH27" s="31"/>
      <c r="BI27" s="31" t="s">
        <v>30</v>
      </c>
      <c r="BJ27" s="31"/>
      <c r="BK27" s="31" t="s">
        <v>31</v>
      </c>
      <c r="BL27" s="31"/>
      <c r="BM27" s="31" t="s">
        <v>32</v>
      </c>
      <c r="BN27" s="31"/>
      <c r="BO27" s="31" t="s">
        <v>33</v>
      </c>
      <c r="BP27" s="31"/>
      <c r="BQ27" s="31" t="s">
        <v>34</v>
      </c>
      <c r="BR27" s="31"/>
      <c r="BS27" s="31" t="s">
        <v>35</v>
      </c>
      <c r="BT27" s="31"/>
      <c r="BU27" s="31" t="s">
        <v>36</v>
      </c>
      <c r="BV27" s="31"/>
      <c r="BW27" s="31" t="s">
        <v>37</v>
      </c>
      <c r="BX27" s="31"/>
      <c r="BY27" s="31" t="s">
        <v>38</v>
      </c>
      <c r="BZ27" s="31"/>
      <c r="CA27" s="31" t="s">
        <v>39</v>
      </c>
      <c r="CB27" s="31"/>
      <c r="CC27" s="31" t="s">
        <v>40</v>
      </c>
      <c r="CD27" s="31"/>
      <c r="CE27" s="31" t="s">
        <v>41</v>
      </c>
      <c r="CF27" s="31"/>
      <c r="CG27" s="31" t="s">
        <v>42</v>
      </c>
      <c r="CH27" s="31"/>
      <c r="CI27" s="31" t="s">
        <v>43</v>
      </c>
      <c r="CJ27" s="31"/>
      <c r="CK27" s="31" t="s">
        <v>44</v>
      </c>
      <c r="CL27" s="31"/>
      <c r="CM27" s="31" t="s">
        <v>45</v>
      </c>
      <c r="CN27" s="31"/>
      <c r="CO27" s="31" t="s">
        <v>46</v>
      </c>
      <c r="CP27" s="31"/>
      <c r="CQ27" s="31" t="s">
        <v>47</v>
      </c>
      <c r="CR27" s="31"/>
      <c r="CS27" s="31" t="s">
        <v>48</v>
      </c>
      <c r="CT27" s="31"/>
      <c r="CU27" s="31" t="s">
        <v>47</v>
      </c>
      <c r="CV27" s="31"/>
      <c r="CW27" s="31" t="s">
        <v>49</v>
      </c>
      <c r="CX27" s="31"/>
      <c r="CY27" s="31" t="s">
        <v>50</v>
      </c>
      <c r="CZ27" s="31"/>
      <c r="DA27" s="31" t="s">
        <v>51</v>
      </c>
      <c r="DB27" s="31"/>
      <c r="DC27" s="31" t="s">
        <v>52</v>
      </c>
      <c r="DD27" s="31"/>
      <c r="DE27" s="31" t="s">
        <v>53</v>
      </c>
      <c r="DF27" s="31"/>
      <c r="DG27" s="31" t="s">
        <v>54</v>
      </c>
      <c r="DH27" s="31"/>
      <c r="DI27" s="31" t="s">
        <v>55</v>
      </c>
      <c r="DJ27" s="31"/>
      <c r="DK27" s="31" t="s">
        <v>56</v>
      </c>
      <c r="DL27" s="31"/>
      <c r="DM27" s="31" t="s">
        <v>57</v>
      </c>
      <c r="DN27" s="31"/>
      <c r="DO27" s="31" t="s">
        <v>58</v>
      </c>
      <c r="DP27" s="31"/>
      <c r="DQ27" s="31" t="s">
        <v>59</v>
      </c>
      <c r="DR27" s="31"/>
      <c r="DS27" s="31" t="s">
        <v>60</v>
      </c>
      <c r="DT27" s="31"/>
      <c r="DU27" s="31" t="s">
        <v>61</v>
      </c>
      <c r="DV27" s="31"/>
      <c r="DW27" s="31" t="s">
        <v>62</v>
      </c>
      <c r="DX27" s="31"/>
      <c r="DY27" s="31" t="s">
        <v>63</v>
      </c>
      <c r="DZ27" s="31"/>
      <c r="EA27" s="31" t="s">
        <v>64</v>
      </c>
      <c r="EB27" s="31"/>
      <c r="EC27" s="31"/>
      <c r="ED27" s="31"/>
      <c r="EE27" s="31"/>
      <c r="EF27" s="31"/>
      <c r="EG27" s="31"/>
      <c r="EH27" s="31"/>
      <c r="EI27" s="31"/>
      <c r="EJ27" s="31"/>
      <c r="EK27" s="31"/>
      <c r="EL27" s="31"/>
      <c r="EM27" s="31"/>
      <c r="EN27" s="31"/>
      <c r="EO27" s="31"/>
      <c r="EP27" s="31"/>
      <c r="EQ27" s="31"/>
      <c r="ER27" s="31"/>
      <c r="ES27" s="31"/>
      <c r="ET27" s="31"/>
    </row>
    <row r="28" s="1" customFormat="1" ht="39.75" customHeight="1" spans="1:150">
      <c r="A28" s="12"/>
      <c r="B28" s="13" t="s">
        <v>65</v>
      </c>
      <c r="C28" s="13" t="s">
        <v>66</v>
      </c>
      <c r="D28" s="13" t="s">
        <v>67</v>
      </c>
      <c r="E28" s="13" t="s">
        <v>65</v>
      </c>
      <c r="F28" s="13" t="s">
        <v>66</v>
      </c>
      <c r="G28" s="13" t="s">
        <v>67</v>
      </c>
      <c r="H28" s="13" t="s">
        <v>65</v>
      </c>
      <c r="I28" s="13" t="s">
        <v>66</v>
      </c>
      <c r="J28" s="13" t="s">
        <v>67</v>
      </c>
      <c r="K28" s="20" t="s">
        <v>66</v>
      </c>
      <c r="L28" s="20" t="s">
        <v>67</v>
      </c>
      <c r="M28" s="12" t="s">
        <v>66</v>
      </c>
      <c r="N28" s="20" t="s">
        <v>67</v>
      </c>
      <c r="O28" s="12" t="s">
        <v>66</v>
      </c>
      <c r="P28" s="20" t="s">
        <v>67</v>
      </c>
      <c r="Q28" s="12" t="s">
        <v>66</v>
      </c>
      <c r="R28" s="20" t="s">
        <v>67</v>
      </c>
      <c r="S28" s="12" t="s">
        <v>66</v>
      </c>
      <c r="T28" s="20" t="s">
        <v>67</v>
      </c>
      <c r="U28" s="20" t="s">
        <v>66</v>
      </c>
      <c r="V28" s="20" t="s">
        <v>67</v>
      </c>
      <c r="W28" s="20" t="s">
        <v>66</v>
      </c>
      <c r="X28" s="20" t="s">
        <v>67</v>
      </c>
      <c r="Y28" s="20" t="s">
        <v>66</v>
      </c>
      <c r="Z28" s="20" t="s">
        <v>67</v>
      </c>
      <c r="AA28" s="20" t="s">
        <v>66</v>
      </c>
      <c r="AB28" s="20" t="s">
        <v>67</v>
      </c>
      <c r="AC28" s="20" t="s">
        <v>66</v>
      </c>
      <c r="AD28" s="20" t="s">
        <v>67</v>
      </c>
      <c r="AE28" s="20" t="s">
        <v>66</v>
      </c>
      <c r="AF28" s="20" t="s">
        <v>67</v>
      </c>
      <c r="AG28" s="20" t="s">
        <v>66</v>
      </c>
      <c r="AH28" s="20" t="s">
        <v>67</v>
      </c>
      <c r="AI28" s="20" t="s">
        <v>66</v>
      </c>
      <c r="AJ28" s="20" t="s">
        <v>67</v>
      </c>
      <c r="AK28" s="20" t="s">
        <v>66</v>
      </c>
      <c r="AL28" s="20" t="s">
        <v>67</v>
      </c>
      <c r="AM28" s="20" t="s">
        <v>66</v>
      </c>
      <c r="AN28" s="20" t="s">
        <v>67</v>
      </c>
      <c r="AO28" s="20" t="s">
        <v>66</v>
      </c>
      <c r="AP28" s="20" t="s">
        <v>67</v>
      </c>
      <c r="AQ28" s="20" t="s">
        <v>66</v>
      </c>
      <c r="AR28" s="20" t="s">
        <v>67</v>
      </c>
      <c r="AS28" s="20" t="s">
        <v>66</v>
      </c>
      <c r="AT28" s="20" t="s">
        <v>67</v>
      </c>
      <c r="AU28" s="20" t="s">
        <v>66</v>
      </c>
      <c r="AV28" s="20" t="s">
        <v>67</v>
      </c>
      <c r="AW28" s="20" t="s">
        <v>66</v>
      </c>
      <c r="AX28" s="20" t="s">
        <v>67</v>
      </c>
      <c r="AY28" s="20" t="s">
        <v>66</v>
      </c>
      <c r="AZ28" s="20" t="s">
        <v>67</v>
      </c>
      <c r="BA28" s="20" t="s">
        <v>66</v>
      </c>
      <c r="BB28" s="20" t="s">
        <v>67</v>
      </c>
      <c r="BC28" s="20" t="s">
        <v>66</v>
      </c>
      <c r="BD28" s="20" t="s">
        <v>67</v>
      </c>
      <c r="BE28" s="20" t="s">
        <v>66</v>
      </c>
      <c r="BF28" s="20" t="s">
        <v>67</v>
      </c>
      <c r="BG28" s="20" t="s">
        <v>66</v>
      </c>
      <c r="BH28" s="20" t="s">
        <v>67</v>
      </c>
      <c r="BI28" s="20" t="s">
        <v>66</v>
      </c>
      <c r="BJ28" s="20" t="s">
        <v>67</v>
      </c>
      <c r="BK28" s="20" t="s">
        <v>66</v>
      </c>
      <c r="BL28" s="20" t="s">
        <v>67</v>
      </c>
      <c r="BM28" s="20" t="s">
        <v>66</v>
      </c>
      <c r="BN28" s="20" t="s">
        <v>67</v>
      </c>
      <c r="BO28" s="20" t="s">
        <v>66</v>
      </c>
      <c r="BP28" s="20" t="s">
        <v>67</v>
      </c>
      <c r="BQ28" s="20" t="s">
        <v>66</v>
      </c>
      <c r="BR28" s="20" t="s">
        <v>67</v>
      </c>
      <c r="BS28" s="20" t="s">
        <v>66</v>
      </c>
      <c r="BT28" s="20" t="s">
        <v>67</v>
      </c>
      <c r="BU28" s="20" t="s">
        <v>66</v>
      </c>
      <c r="BV28" s="20" t="s">
        <v>67</v>
      </c>
      <c r="BW28" s="20" t="s">
        <v>66</v>
      </c>
      <c r="BX28" s="20" t="s">
        <v>67</v>
      </c>
      <c r="BY28" s="20" t="s">
        <v>66</v>
      </c>
      <c r="BZ28" s="20" t="s">
        <v>67</v>
      </c>
      <c r="CA28" s="20" t="s">
        <v>66</v>
      </c>
      <c r="CB28" s="20" t="s">
        <v>67</v>
      </c>
      <c r="CC28" s="20" t="s">
        <v>66</v>
      </c>
      <c r="CD28" s="20" t="s">
        <v>67</v>
      </c>
      <c r="CE28" s="20" t="s">
        <v>66</v>
      </c>
      <c r="CF28" s="20" t="s">
        <v>67</v>
      </c>
      <c r="CG28" s="20" t="s">
        <v>66</v>
      </c>
      <c r="CH28" s="20" t="s">
        <v>67</v>
      </c>
      <c r="CI28" s="20" t="s">
        <v>66</v>
      </c>
      <c r="CJ28" s="20" t="s">
        <v>67</v>
      </c>
      <c r="CK28" s="20" t="s">
        <v>66</v>
      </c>
      <c r="CL28" s="20" t="s">
        <v>67</v>
      </c>
      <c r="CM28" s="20" t="s">
        <v>66</v>
      </c>
      <c r="CN28" s="20" t="s">
        <v>67</v>
      </c>
      <c r="CO28" s="20" t="s">
        <v>66</v>
      </c>
      <c r="CP28" s="20" t="s">
        <v>67</v>
      </c>
      <c r="CQ28" s="20" t="s">
        <v>66</v>
      </c>
      <c r="CR28" s="20" t="s">
        <v>67</v>
      </c>
      <c r="CS28" s="20" t="s">
        <v>66</v>
      </c>
      <c r="CT28" s="20" t="s">
        <v>67</v>
      </c>
      <c r="CU28" s="20" t="s">
        <v>66</v>
      </c>
      <c r="CV28" s="20" t="s">
        <v>67</v>
      </c>
      <c r="CW28" s="20" t="s">
        <v>66</v>
      </c>
      <c r="CX28" s="20" t="s">
        <v>67</v>
      </c>
      <c r="CY28" s="20" t="s">
        <v>66</v>
      </c>
      <c r="CZ28" s="20" t="s">
        <v>67</v>
      </c>
      <c r="DA28" s="20" t="s">
        <v>66</v>
      </c>
      <c r="DB28" s="20" t="s">
        <v>67</v>
      </c>
      <c r="DC28" s="20" t="s">
        <v>66</v>
      </c>
      <c r="DD28" s="20" t="s">
        <v>67</v>
      </c>
      <c r="DE28" s="20" t="s">
        <v>66</v>
      </c>
      <c r="DF28" s="20" t="s">
        <v>67</v>
      </c>
      <c r="DG28" s="20" t="s">
        <v>66</v>
      </c>
      <c r="DH28" s="20" t="s">
        <v>67</v>
      </c>
      <c r="DI28" s="20" t="s">
        <v>66</v>
      </c>
      <c r="DJ28" s="20" t="s">
        <v>67</v>
      </c>
      <c r="DK28" s="20" t="s">
        <v>66</v>
      </c>
      <c r="DL28" s="20" t="s">
        <v>67</v>
      </c>
      <c r="DM28" s="20" t="s">
        <v>66</v>
      </c>
      <c r="DN28" s="20" t="s">
        <v>67</v>
      </c>
      <c r="DO28" s="20" t="s">
        <v>66</v>
      </c>
      <c r="DP28" s="20" t="s">
        <v>67</v>
      </c>
      <c r="DQ28" s="20" t="s">
        <v>66</v>
      </c>
      <c r="DR28" s="20" t="s">
        <v>67</v>
      </c>
      <c r="DS28" s="20" t="s">
        <v>66</v>
      </c>
      <c r="DT28" s="20" t="s">
        <v>67</v>
      </c>
      <c r="DU28" s="20" t="s">
        <v>66</v>
      </c>
      <c r="DV28" s="20" t="s">
        <v>67</v>
      </c>
      <c r="DW28" s="20" t="s">
        <v>66</v>
      </c>
      <c r="DX28" s="20" t="s">
        <v>67</v>
      </c>
      <c r="DY28" s="20" t="s">
        <v>66</v>
      </c>
      <c r="DZ28" s="20" t="s">
        <v>67</v>
      </c>
      <c r="EA28" s="20" t="s">
        <v>66</v>
      </c>
      <c r="EB28" s="20" t="s">
        <v>67</v>
      </c>
      <c r="EC28" s="20"/>
      <c r="ED28" s="20"/>
      <c r="EE28" s="20"/>
      <c r="EF28" s="20"/>
      <c r="EG28" s="20"/>
      <c r="EH28" s="20"/>
      <c r="EI28" s="20"/>
      <c r="EJ28" s="20"/>
      <c r="EK28" s="20"/>
      <c r="EL28" s="20"/>
      <c r="EM28" s="20"/>
      <c r="EN28" s="20"/>
      <c r="EO28" s="20"/>
      <c r="EP28" s="20"/>
      <c r="EQ28" s="20"/>
      <c r="ER28" s="20"/>
      <c r="ES28" s="20"/>
      <c r="ET28" s="20"/>
    </row>
    <row r="29" s="1" customFormat="1" ht="39.75" customHeight="1" spans="1:150">
      <c r="A29" s="12" t="s">
        <v>90</v>
      </c>
      <c r="B29" s="14">
        <f t="shared" ref="B29:B39" si="12">C29+D29</f>
        <v>18295.1312</v>
      </c>
      <c r="C29" s="15">
        <f t="shared" ref="C29:C39" si="13">F29+I29</f>
        <v>16600</v>
      </c>
      <c r="D29" s="15">
        <f t="shared" ref="D29:D39" si="14">G29+J29</f>
        <v>1695.1312</v>
      </c>
      <c r="E29" s="14">
        <f t="shared" ref="E29:E39" si="15">F29+G29</f>
        <v>0</v>
      </c>
      <c r="F29" s="15">
        <f t="shared" ref="F29:F39" si="16">K29+M29+O29+U29+AC29+AG29+AI29+BE29+BG29+BI29+BK29+BO29+BY29+CA29+CM29+CY29+DE29+DI29+DM29+EG29</f>
        <v>0</v>
      </c>
      <c r="G29" s="15">
        <f t="shared" ref="G29:G39" si="17">L29+N29+P29+V29+AD29+AH29+AJ29+BF29+BH29+BJ29+BL29+BP29+BZ29+CB29+CN29+CZ29+DF29+DJ29+DN29+EH29</f>
        <v>0</v>
      </c>
      <c r="H29" s="14">
        <f t="shared" ref="H29:H39" si="18">I29+J29</f>
        <v>18295.1312</v>
      </c>
      <c r="I29" s="15">
        <f t="shared" ref="I29:I39" si="19">Q29+S29+W29+Y29+AA29+AE29+AK29+AM29+AO29+AQ29+AS29+AU29+AW29+AY29+BA29+BC29+BM29+BQ29+BS29+BU29+BW29+CC29+CE29+CG29+CI29+CK29+CO29+CQ29+CS29+CU29+CW29+DA29+DC29+DG29+DK29+DO29+DQ29+DS29+DU29+DW29+DY29+EA29+EC29+EE29+EI29+EK29+EM29+EO29+EQ29+ES29</f>
        <v>16600</v>
      </c>
      <c r="J29" s="15">
        <f t="shared" ref="J29:J39" si="20">R29+T29+X29+Z29+AB29+AF29+AL29+AN29+AP29+AR29+AT29+AV29+AX29+AZ29+BB29+BD29+BN29+BR29+BT29+BV29+BX29+CD29+CF29+CH29+CJ29+CL29+CP29+CR29+CT29+CV29+CX29+DB29+DD29+DH29+DL29+DP29+DR29+DT29+DV29+DX29+DZ29+EB29+ED29+EF29+EJ29+EL29+EN29+EP29+ER29+ET29</f>
        <v>1695.1312</v>
      </c>
      <c r="K29" s="14"/>
      <c r="L29" s="14"/>
      <c r="M29" s="14"/>
      <c r="N29" s="14"/>
      <c r="O29" s="14"/>
      <c r="P29" s="14"/>
      <c r="Q29" s="14"/>
      <c r="R29" s="14"/>
      <c r="S29" s="14"/>
      <c r="T29" s="14"/>
      <c r="U29" s="14"/>
      <c r="V29" s="14"/>
      <c r="W29" s="14"/>
      <c r="X29" s="14"/>
      <c r="Y29" s="14"/>
      <c r="Z29" s="14"/>
      <c r="AA29" s="14"/>
      <c r="AB29" s="14"/>
      <c r="AC29" s="14"/>
      <c r="AD29" s="14"/>
      <c r="AE29" s="14"/>
      <c r="AF29" s="14"/>
      <c r="AG29" s="14"/>
      <c r="AH29" s="14"/>
      <c r="AI29" s="14"/>
      <c r="AJ29" s="14"/>
      <c r="AK29" s="14"/>
      <c r="AL29" s="14"/>
      <c r="AM29" s="14"/>
      <c r="AN29" s="14"/>
      <c r="AO29" s="14"/>
      <c r="AP29" s="14"/>
      <c r="AQ29" s="14"/>
      <c r="AR29" s="14"/>
      <c r="AS29" s="14"/>
      <c r="AT29" s="14"/>
      <c r="AU29" s="14"/>
      <c r="AV29" s="14"/>
      <c r="AW29" s="14"/>
      <c r="AX29" s="14"/>
      <c r="AY29" s="14"/>
      <c r="AZ29" s="14"/>
      <c r="BA29" s="14"/>
      <c r="BB29" s="14"/>
      <c r="BC29" s="14"/>
      <c r="BD29" s="14"/>
      <c r="BE29" s="14"/>
      <c r="BF29" s="14"/>
      <c r="BG29" s="14"/>
      <c r="BH29" s="14"/>
      <c r="BI29" s="14"/>
      <c r="BJ29" s="14"/>
      <c r="BK29" s="14"/>
      <c r="BL29" s="14"/>
      <c r="BM29" s="14"/>
      <c r="BN29" s="14"/>
      <c r="BO29" s="14"/>
      <c r="BP29" s="14"/>
      <c r="BQ29" s="14"/>
      <c r="BR29" s="14"/>
      <c r="BS29" s="14"/>
      <c r="BT29" s="14"/>
      <c r="BU29" s="14"/>
      <c r="BV29" s="37"/>
      <c r="BW29" s="21"/>
      <c r="BX29" s="21"/>
      <c r="BY29" s="21"/>
      <c r="BZ29" s="21"/>
      <c r="CA29" s="21"/>
      <c r="CB29" s="21"/>
      <c r="CC29" s="36"/>
      <c r="CD29" s="36"/>
      <c r="CE29" s="36"/>
      <c r="CF29" s="36"/>
      <c r="CG29" s="36"/>
      <c r="CH29" s="36"/>
      <c r="CI29" s="36"/>
      <c r="CJ29" s="21">
        <v>844.2912</v>
      </c>
      <c r="CK29" s="36"/>
      <c r="CL29" s="36"/>
      <c r="CM29" s="36"/>
      <c r="CN29" s="36"/>
      <c r="CO29" s="32"/>
      <c r="CP29" s="32"/>
      <c r="CQ29" s="32"/>
      <c r="CR29" s="32">
        <v>198</v>
      </c>
      <c r="CS29" s="36"/>
      <c r="CT29" s="36"/>
      <c r="CU29" s="32"/>
      <c r="CV29" s="32"/>
      <c r="CW29" s="32"/>
      <c r="CX29" s="32"/>
      <c r="CY29" s="32"/>
      <c r="CZ29" s="32"/>
      <c r="DA29" s="32"/>
      <c r="DB29" s="32"/>
      <c r="DC29" s="21">
        <v>7000</v>
      </c>
      <c r="DD29" s="21">
        <v>137.55</v>
      </c>
      <c r="DE29" s="21"/>
      <c r="DF29" s="21"/>
      <c r="DG29" s="21"/>
      <c r="DH29" s="21"/>
      <c r="DI29" s="21"/>
      <c r="DJ29" s="21"/>
      <c r="DK29" s="21">
        <v>6600</v>
      </c>
      <c r="DL29" s="21">
        <v>126.39</v>
      </c>
      <c r="DM29" s="21"/>
      <c r="DN29" s="21"/>
      <c r="DO29" s="21"/>
      <c r="DP29" s="21"/>
      <c r="DQ29" s="36"/>
      <c r="DR29" s="21">
        <v>284.8</v>
      </c>
      <c r="DS29" s="21"/>
      <c r="DT29" s="21"/>
      <c r="DU29" s="21">
        <v>3000</v>
      </c>
      <c r="DV29" s="21">
        <v>104.1</v>
      </c>
      <c r="DW29" s="38"/>
      <c r="DX29" s="38"/>
      <c r="DY29" s="38"/>
      <c r="DZ29" s="38"/>
      <c r="EA29" s="21"/>
      <c r="EB29" s="21"/>
      <c r="EC29" s="32"/>
      <c r="ED29" s="32"/>
      <c r="EE29" s="32"/>
      <c r="EF29" s="32"/>
      <c r="EG29" s="36"/>
      <c r="EH29" s="36"/>
      <c r="EI29" s="21"/>
      <c r="EJ29" s="21"/>
      <c r="EK29" s="21"/>
      <c r="EL29" s="21"/>
      <c r="EM29" s="21"/>
      <c r="EN29" s="21"/>
      <c r="EO29" s="21"/>
      <c r="EP29" s="21"/>
      <c r="EQ29" s="34"/>
      <c r="ER29" s="34"/>
      <c r="ES29" s="38"/>
      <c r="ET29" s="38"/>
    </row>
    <row r="30" s="1" customFormat="1" ht="39.75" customHeight="1" spans="1:150">
      <c r="A30" s="12" t="s">
        <v>91</v>
      </c>
      <c r="B30" s="14">
        <f t="shared" si="12"/>
        <v>1327.0912</v>
      </c>
      <c r="C30" s="15">
        <f t="shared" si="13"/>
        <v>0</v>
      </c>
      <c r="D30" s="15">
        <f t="shared" si="14"/>
        <v>1327.0912</v>
      </c>
      <c r="E30" s="14">
        <f t="shared" si="15"/>
        <v>0</v>
      </c>
      <c r="F30" s="15">
        <f t="shared" si="16"/>
        <v>0</v>
      </c>
      <c r="G30" s="15">
        <f t="shared" si="17"/>
        <v>0</v>
      </c>
      <c r="H30" s="14">
        <f t="shared" si="18"/>
        <v>1327.0912</v>
      </c>
      <c r="I30" s="15">
        <f t="shared" si="19"/>
        <v>0</v>
      </c>
      <c r="J30" s="15">
        <f t="shared" si="20"/>
        <v>1327.0912</v>
      </c>
      <c r="K30" s="14"/>
      <c r="L30" s="14"/>
      <c r="M30" s="14"/>
      <c r="N30" s="14"/>
      <c r="O30" s="14"/>
      <c r="P30" s="14"/>
      <c r="Q30" s="14"/>
      <c r="R30" s="14"/>
      <c r="S30" s="14"/>
      <c r="T30" s="14"/>
      <c r="U30" s="14"/>
      <c r="V30" s="14"/>
      <c r="W30" s="14"/>
      <c r="X30" s="14"/>
      <c r="Y30" s="14"/>
      <c r="Z30" s="14"/>
      <c r="AA30" s="14"/>
      <c r="AB30" s="14"/>
      <c r="AC30" s="14"/>
      <c r="AD30" s="14"/>
      <c r="AE30" s="14"/>
      <c r="AF30" s="14"/>
      <c r="AG30" s="14"/>
      <c r="AH30" s="14"/>
      <c r="AI30" s="14"/>
      <c r="AJ30" s="14"/>
      <c r="AK30" s="14"/>
      <c r="AL30" s="14"/>
      <c r="AM30" s="14"/>
      <c r="AN30" s="14"/>
      <c r="AO30" s="14"/>
      <c r="AP30" s="14"/>
      <c r="AQ30" s="14"/>
      <c r="AR30" s="14"/>
      <c r="AS30" s="14"/>
      <c r="AT30" s="14"/>
      <c r="AU30" s="14"/>
      <c r="AV30" s="14"/>
      <c r="AW30" s="14"/>
      <c r="AX30" s="14"/>
      <c r="AY30" s="14"/>
      <c r="AZ30" s="14"/>
      <c r="BA30" s="14"/>
      <c r="BB30" s="14"/>
      <c r="BC30" s="14"/>
      <c r="BD30" s="14"/>
      <c r="BE30" s="14"/>
      <c r="BF30" s="14"/>
      <c r="BG30" s="14"/>
      <c r="BH30" s="14"/>
      <c r="BI30" s="14"/>
      <c r="BJ30" s="14"/>
      <c r="BK30" s="14"/>
      <c r="BL30" s="14"/>
      <c r="BM30" s="14"/>
      <c r="BN30" s="14"/>
      <c r="BO30" s="14"/>
      <c r="BP30" s="14"/>
      <c r="BQ30" s="14"/>
      <c r="BR30" s="14"/>
      <c r="BS30" s="14"/>
      <c r="BT30" s="14"/>
      <c r="BU30" s="14"/>
      <c r="BV30" s="37"/>
      <c r="BW30" s="21"/>
      <c r="BX30" s="21"/>
      <c r="BY30" s="21"/>
      <c r="BZ30" s="21"/>
      <c r="CA30" s="21"/>
      <c r="CB30" s="21"/>
      <c r="CC30" s="36"/>
      <c r="CD30" s="36"/>
      <c r="CE30" s="36"/>
      <c r="CF30" s="36"/>
      <c r="CG30" s="36"/>
      <c r="CH30" s="36"/>
      <c r="CI30" s="36"/>
      <c r="CJ30" s="21">
        <v>844.2912</v>
      </c>
      <c r="CK30" s="36"/>
      <c r="CL30" s="36"/>
      <c r="CM30" s="36"/>
      <c r="CN30" s="36"/>
      <c r="CO30" s="32"/>
      <c r="CP30" s="32"/>
      <c r="CQ30" s="32"/>
      <c r="CR30" s="32">
        <v>198</v>
      </c>
      <c r="CS30" s="36"/>
      <c r="CT30" s="36"/>
      <c r="CU30" s="32"/>
      <c r="CV30" s="32"/>
      <c r="CW30" s="32"/>
      <c r="CX30" s="32"/>
      <c r="CY30" s="32"/>
      <c r="CZ30" s="32"/>
      <c r="DA30" s="32"/>
      <c r="DB30" s="32"/>
      <c r="DC30" s="21"/>
      <c r="DD30" s="21"/>
      <c r="DE30" s="21"/>
      <c r="DF30" s="21"/>
      <c r="DG30" s="21"/>
      <c r="DH30" s="21"/>
      <c r="DI30" s="21"/>
      <c r="DJ30" s="21"/>
      <c r="DK30" s="21"/>
      <c r="DL30" s="21"/>
      <c r="DM30" s="21"/>
      <c r="DN30" s="21"/>
      <c r="DO30" s="21"/>
      <c r="DP30" s="21"/>
      <c r="DQ30" s="36"/>
      <c r="DR30" s="21">
        <v>284.8</v>
      </c>
      <c r="DS30" s="21"/>
      <c r="DT30" s="21"/>
      <c r="DU30" s="36"/>
      <c r="DV30" s="36"/>
      <c r="DW30" s="38"/>
      <c r="DX30" s="38"/>
      <c r="DY30" s="38"/>
      <c r="DZ30" s="38"/>
      <c r="EA30" s="21"/>
      <c r="EB30" s="21"/>
      <c r="EC30" s="32"/>
      <c r="ED30" s="32"/>
      <c r="EE30" s="32"/>
      <c r="EF30" s="32"/>
      <c r="EG30" s="36"/>
      <c r="EH30" s="36"/>
      <c r="EI30" s="21"/>
      <c r="EJ30" s="21"/>
      <c r="EK30" s="21"/>
      <c r="EL30" s="21"/>
      <c r="EM30" s="21"/>
      <c r="EN30" s="21"/>
      <c r="EO30" s="21"/>
      <c r="EP30" s="21"/>
      <c r="EQ30" s="34"/>
      <c r="ER30" s="34"/>
      <c r="ES30" s="38"/>
      <c r="ET30" s="38"/>
    </row>
    <row r="31" s="1" customFormat="1" ht="39.75" customHeight="1" spans="1:150">
      <c r="A31" s="12" t="s">
        <v>92</v>
      </c>
      <c r="B31" s="14">
        <f t="shared" si="12"/>
        <v>1327.0912</v>
      </c>
      <c r="C31" s="15">
        <f t="shared" si="13"/>
        <v>0</v>
      </c>
      <c r="D31" s="15">
        <f t="shared" si="14"/>
        <v>1327.0912</v>
      </c>
      <c r="E31" s="14">
        <f t="shared" si="15"/>
        <v>0</v>
      </c>
      <c r="F31" s="15">
        <f t="shared" si="16"/>
        <v>0</v>
      </c>
      <c r="G31" s="15">
        <f t="shared" si="17"/>
        <v>0</v>
      </c>
      <c r="H31" s="14">
        <f t="shared" si="18"/>
        <v>1327.0912</v>
      </c>
      <c r="I31" s="15">
        <f t="shared" si="19"/>
        <v>0</v>
      </c>
      <c r="J31" s="15">
        <f t="shared" si="20"/>
        <v>1327.0912</v>
      </c>
      <c r="K31" s="14"/>
      <c r="L31" s="14"/>
      <c r="M31" s="14"/>
      <c r="N31" s="14"/>
      <c r="O31" s="14"/>
      <c r="P31" s="14"/>
      <c r="Q31" s="14"/>
      <c r="R31" s="14"/>
      <c r="S31" s="14"/>
      <c r="T31" s="14"/>
      <c r="U31" s="14"/>
      <c r="V31" s="14"/>
      <c r="W31" s="14"/>
      <c r="X31" s="14"/>
      <c r="Y31" s="14"/>
      <c r="Z31" s="14"/>
      <c r="AA31" s="14"/>
      <c r="AB31" s="14"/>
      <c r="AC31" s="14"/>
      <c r="AD31" s="14"/>
      <c r="AE31" s="14"/>
      <c r="AF31" s="14"/>
      <c r="AG31" s="14"/>
      <c r="AH31" s="14"/>
      <c r="AI31" s="14"/>
      <c r="AJ31" s="14"/>
      <c r="AK31" s="14"/>
      <c r="AL31" s="14"/>
      <c r="AM31" s="14"/>
      <c r="AN31" s="14"/>
      <c r="AO31" s="14"/>
      <c r="AP31" s="14"/>
      <c r="AQ31" s="14"/>
      <c r="AR31" s="14"/>
      <c r="AS31" s="14"/>
      <c r="AT31" s="14"/>
      <c r="AU31" s="14"/>
      <c r="AV31" s="14"/>
      <c r="AW31" s="14"/>
      <c r="AX31" s="14"/>
      <c r="AY31" s="14"/>
      <c r="AZ31" s="14"/>
      <c r="BA31" s="14"/>
      <c r="BB31" s="14"/>
      <c r="BC31" s="14"/>
      <c r="BD31" s="14"/>
      <c r="BE31" s="14"/>
      <c r="BF31" s="14"/>
      <c r="BG31" s="14"/>
      <c r="BH31" s="14"/>
      <c r="BI31" s="14"/>
      <c r="BJ31" s="14"/>
      <c r="BK31" s="14"/>
      <c r="BL31" s="14"/>
      <c r="BM31" s="14"/>
      <c r="BN31" s="14"/>
      <c r="BO31" s="14"/>
      <c r="BP31" s="14"/>
      <c r="BQ31" s="14"/>
      <c r="BR31" s="14"/>
      <c r="BS31" s="14"/>
      <c r="BT31" s="14"/>
      <c r="BU31" s="14"/>
      <c r="BV31" s="37"/>
      <c r="BW31" s="21"/>
      <c r="BX31" s="21"/>
      <c r="BY31" s="21"/>
      <c r="BZ31" s="21"/>
      <c r="CA31" s="21"/>
      <c r="CB31" s="21"/>
      <c r="CC31" s="36"/>
      <c r="CD31" s="36"/>
      <c r="CE31" s="36"/>
      <c r="CF31" s="36"/>
      <c r="CG31" s="36"/>
      <c r="CH31" s="36"/>
      <c r="CI31" s="36"/>
      <c r="CJ31" s="21">
        <v>844.2912</v>
      </c>
      <c r="CK31" s="36"/>
      <c r="CL31" s="36"/>
      <c r="CM31" s="36"/>
      <c r="CN31" s="36"/>
      <c r="CO31" s="32"/>
      <c r="CP31" s="32"/>
      <c r="CQ31" s="32"/>
      <c r="CR31" s="32">
        <v>198</v>
      </c>
      <c r="CS31" s="36"/>
      <c r="CT31" s="36"/>
      <c r="CU31" s="32"/>
      <c r="CV31" s="32"/>
      <c r="CW31" s="32"/>
      <c r="CX31" s="32"/>
      <c r="CY31" s="32"/>
      <c r="CZ31" s="32"/>
      <c r="DA31" s="32"/>
      <c r="DB31" s="32"/>
      <c r="DC31" s="21"/>
      <c r="DD31" s="21"/>
      <c r="DE31" s="21"/>
      <c r="DF31" s="21"/>
      <c r="DG31" s="21"/>
      <c r="DH31" s="21"/>
      <c r="DI31" s="21"/>
      <c r="DJ31" s="21"/>
      <c r="DK31" s="21"/>
      <c r="DL31" s="21"/>
      <c r="DM31" s="21"/>
      <c r="DN31" s="21"/>
      <c r="DO31" s="21"/>
      <c r="DP31" s="21"/>
      <c r="DQ31" s="36"/>
      <c r="DR31" s="21">
        <v>284.8</v>
      </c>
      <c r="DS31" s="21"/>
      <c r="DT31" s="21"/>
      <c r="DU31" s="36"/>
      <c r="DV31" s="36"/>
      <c r="DW31" s="38"/>
      <c r="DX31" s="38"/>
      <c r="DY31" s="38"/>
      <c r="DZ31" s="38"/>
      <c r="EA31" s="21"/>
      <c r="EB31" s="21"/>
      <c r="EC31" s="32"/>
      <c r="ED31" s="32"/>
      <c r="EE31" s="32"/>
      <c r="EF31" s="32"/>
      <c r="EG31" s="36"/>
      <c r="EH31" s="36"/>
      <c r="EI31" s="21"/>
      <c r="EJ31" s="21"/>
      <c r="EK31" s="21"/>
      <c r="EL31" s="21"/>
      <c r="EM31" s="21"/>
      <c r="EN31" s="21"/>
      <c r="EO31" s="21"/>
      <c r="EP31" s="21"/>
      <c r="EQ31" s="34"/>
      <c r="ER31" s="34"/>
      <c r="ES31" s="38"/>
      <c r="ET31" s="38"/>
    </row>
    <row r="32" s="1" customFormat="1" ht="39.75" customHeight="1" spans="1:150">
      <c r="A32" s="12" t="s">
        <v>93</v>
      </c>
      <c r="B32" s="14">
        <f t="shared" si="12"/>
        <v>1327.0912</v>
      </c>
      <c r="C32" s="15">
        <f t="shared" si="13"/>
        <v>0</v>
      </c>
      <c r="D32" s="15">
        <f t="shared" si="14"/>
        <v>1327.0912</v>
      </c>
      <c r="E32" s="14">
        <f t="shared" si="15"/>
        <v>0</v>
      </c>
      <c r="F32" s="15">
        <f t="shared" si="16"/>
        <v>0</v>
      </c>
      <c r="G32" s="15">
        <f t="shared" si="17"/>
        <v>0</v>
      </c>
      <c r="H32" s="14">
        <f t="shared" si="18"/>
        <v>1327.0912</v>
      </c>
      <c r="I32" s="15">
        <f t="shared" si="19"/>
        <v>0</v>
      </c>
      <c r="J32" s="15">
        <f t="shared" si="20"/>
        <v>1327.0912</v>
      </c>
      <c r="K32" s="14"/>
      <c r="L32" s="14"/>
      <c r="M32" s="14"/>
      <c r="N32" s="14"/>
      <c r="O32" s="14"/>
      <c r="P32" s="14"/>
      <c r="Q32" s="14"/>
      <c r="R32" s="14"/>
      <c r="S32" s="14"/>
      <c r="T32" s="14"/>
      <c r="U32" s="14"/>
      <c r="V32" s="14"/>
      <c r="W32" s="14"/>
      <c r="X32" s="14"/>
      <c r="Y32" s="14"/>
      <c r="Z32" s="14"/>
      <c r="AA32" s="14"/>
      <c r="AB32" s="14"/>
      <c r="AC32" s="14"/>
      <c r="AD32" s="14"/>
      <c r="AE32" s="14"/>
      <c r="AF32" s="14"/>
      <c r="AG32" s="14"/>
      <c r="AH32" s="14"/>
      <c r="AI32" s="14"/>
      <c r="AJ32" s="14"/>
      <c r="AK32" s="14"/>
      <c r="AL32" s="14"/>
      <c r="AM32" s="14"/>
      <c r="AN32" s="14"/>
      <c r="AO32" s="14"/>
      <c r="AP32" s="14"/>
      <c r="AQ32" s="14"/>
      <c r="AR32" s="14"/>
      <c r="AS32" s="14"/>
      <c r="AT32" s="14"/>
      <c r="AU32" s="14"/>
      <c r="AV32" s="14"/>
      <c r="AW32" s="14"/>
      <c r="AX32" s="14"/>
      <c r="AY32" s="14"/>
      <c r="AZ32" s="14"/>
      <c r="BA32" s="14"/>
      <c r="BB32" s="14"/>
      <c r="BC32" s="14"/>
      <c r="BD32" s="14"/>
      <c r="BE32" s="14"/>
      <c r="BF32" s="14"/>
      <c r="BG32" s="14"/>
      <c r="BH32" s="14"/>
      <c r="BI32" s="14"/>
      <c r="BJ32" s="14"/>
      <c r="BK32" s="14"/>
      <c r="BL32" s="14"/>
      <c r="BM32" s="14"/>
      <c r="BN32" s="14"/>
      <c r="BO32" s="14"/>
      <c r="BP32" s="14"/>
      <c r="BQ32" s="14"/>
      <c r="BR32" s="14"/>
      <c r="BS32" s="14"/>
      <c r="BT32" s="14"/>
      <c r="BU32" s="14"/>
      <c r="BV32" s="37"/>
      <c r="BW32" s="21"/>
      <c r="BX32" s="21"/>
      <c r="BY32" s="21"/>
      <c r="BZ32" s="21"/>
      <c r="CA32" s="21"/>
      <c r="CB32" s="21"/>
      <c r="CC32" s="36"/>
      <c r="CD32" s="36"/>
      <c r="CE32" s="36"/>
      <c r="CF32" s="36"/>
      <c r="CG32" s="36"/>
      <c r="CH32" s="36"/>
      <c r="CI32" s="36"/>
      <c r="CJ32" s="21">
        <v>844.2912</v>
      </c>
      <c r="CK32" s="36"/>
      <c r="CL32" s="36"/>
      <c r="CM32" s="36"/>
      <c r="CN32" s="36"/>
      <c r="CO32" s="32"/>
      <c r="CP32" s="32"/>
      <c r="CQ32" s="32"/>
      <c r="CR32" s="32">
        <v>198</v>
      </c>
      <c r="CS32" s="36"/>
      <c r="CT32" s="36"/>
      <c r="CU32" s="32"/>
      <c r="CV32" s="32"/>
      <c r="CW32" s="32"/>
      <c r="CX32" s="32"/>
      <c r="CY32" s="32"/>
      <c r="CZ32" s="32"/>
      <c r="DA32" s="32"/>
      <c r="DB32" s="32"/>
      <c r="DC32" s="21"/>
      <c r="DD32" s="21"/>
      <c r="DE32" s="21"/>
      <c r="DF32" s="21"/>
      <c r="DG32" s="21"/>
      <c r="DH32" s="21"/>
      <c r="DI32" s="21"/>
      <c r="DJ32" s="21"/>
      <c r="DK32" s="21"/>
      <c r="DL32" s="21"/>
      <c r="DM32" s="21"/>
      <c r="DN32" s="21"/>
      <c r="DO32" s="21"/>
      <c r="DP32" s="21"/>
      <c r="DQ32" s="36"/>
      <c r="DR32" s="21">
        <v>284.8</v>
      </c>
      <c r="DS32" s="21"/>
      <c r="DT32" s="21"/>
      <c r="DU32" s="36"/>
      <c r="DV32" s="36"/>
      <c r="DW32" s="38"/>
      <c r="DX32" s="38"/>
      <c r="DY32" s="38"/>
      <c r="DZ32" s="38"/>
      <c r="EA32" s="21"/>
      <c r="EB32" s="21"/>
      <c r="EC32" s="32"/>
      <c r="ED32" s="32"/>
      <c r="EE32" s="32"/>
      <c r="EF32" s="32"/>
      <c r="EG32" s="36"/>
      <c r="EH32" s="36"/>
      <c r="EI32" s="21"/>
      <c r="EJ32" s="21"/>
      <c r="EK32" s="21"/>
      <c r="EL32" s="21"/>
      <c r="EM32" s="21"/>
      <c r="EN32" s="21"/>
      <c r="EO32" s="21"/>
      <c r="EP32" s="21"/>
      <c r="EQ32" s="34"/>
      <c r="ER32" s="34"/>
      <c r="ES32" s="38"/>
      <c r="ET32" s="38"/>
    </row>
    <row r="33" s="1" customFormat="1" ht="39.75" customHeight="1" spans="1:150">
      <c r="A33" s="12" t="s">
        <v>94</v>
      </c>
      <c r="B33" s="14">
        <f t="shared" si="12"/>
        <v>1327.0912</v>
      </c>
      <c r="C33" s="15">
        <f t="shared" si="13"/>
        <v>0</v>
      </c>
      <c r="D33" s="15">
        <f t="shared" si="14"/>
        <v>1327.0912</v>
      </c>
      <c r="E33" s="14">
        <f t="shared" si="15"/>
        <v>0</v>
      </c>
      <c r="F33" s="15">
        <f t="shared" si="16"/>
        <v>0</v>
      </c>
      <c r="G33" s="15">
        <f t="shared" si="17"/>
        <v>0</v>
      </c>
      <c r="H33" s="14">
        <f t="shared" si="18"/>
        <v>1327.0912</v>
      </c>
      <c r="I33" s="15">
        <f t="shared" si="19"/>
        <v>0</v>
      </c>
      <c r="J33" s="15">
        <f t="shared" si="20"/>
        <v>1327.0912</v>
      </c>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c r="BM33" s="14"/>
      <c r="BN33" s="14"/>
      <c r="BO33" s="14"/>
      <c r="BP33" s="14"/>
      <c r="BQ33" s="14"/>
      <c r="BR33" s="14"/>
      <c r="BS33" s="14"/>
      <c r="BT33" s="14"/>
      <c r="BU33" s="14"/>
      <c r="BV33" s="37"/>
      <c r="BW33" s="21"/>
      <c r="BX33" s="21"/>
      <c r="BY33" s="21"/>
      <c r="BZ33" s="21"/>
      <c r="CA33" s="21"/>
      <c r="CB33" s="21"/>
      <c r="CC33" s="36"/>
      <c r="CD33" s="36"/>
      <c r="CE33" s="36"/>
      <c r="CF33" s="36"/>
      <c r="CG33" s="36"/>
      <c r="CH33" s="36"/>
      <c r="CI33" s="36"/>
      <c r="CJ33" s="21">
        <v>844.2912</v>
      </c>
      <c r="CK33" s="36"/>
      <c r="CL33" s="36"/>
      <c r="CM33" s="36"/>
      <c r="CN33" s="36"/>
      <c r="CO33" s="32"/>
      <c r="CP33" s="32"/>
      <c r="CQ33" s="32"/>
      <c r="CR33" s="32">
        <v>198</v>
      </c>
      <c r="CS33" s="36"/>
      <c r="CT33" s="36"/>
      <c r="CU33" s="32"/>
      <c r="CV33" s="32"/>
      <c r="CW33" s="32"/>
      <c r="CX33" s="32"/>
      <c r="CY33" s="32"/>
      <c r="CZ33" s="32"/>
      <c r="DA33" s="32"/>
      <c r="DB33" s="32"/>
      <c r="DC33" s="21"/>
      <c r="DD33" s="21"/>
      <c r="DE33" s="21"/>
      <c r="DF33" s="21"/>
      <c r="DG33" s="21"/>
      <c r="DH33" s="21"/>
      <c r="DI33" s="21"/>
      <c r="DJ33" s="21"/>
      <c r="DK33" s="21"/>
      <c r="DL33" s="21"/>
      <c r="DM33" s="21"/>
      <c r="DN33" s="21"/>
      <c r="DO33" s="21"/>
      <c r="DP33" s="21"/>
      <c r="DQ33" s="36"/>
      <c r="DR33" s="21">
        <v>284.8</v>
      </c>
      <c r="DS33" s="21"/>
      <c r="DT33" s="21"/>
      <c r="DU33" s="36"/>
      <c r="DV33" s="36"/>
      <c r="DW33" s="38"/>
      <c r="DX33" s="38"/>
      <c r="DY33" s="38"/>
      <c r="DZ33" s="38"/>
      <c r="EA33" s="21"/>
      <c r="EB33" s="21"/>
      <c r="EC33" s="32"/>
      <c r="ED33" s="32"/>
      <c r="EE33" s="32"/>
      <c r="EF33" s="32"/>
      <c r="EG33" s="36"/>
      <c r="EH33" s="36"/>
      <c r="EI33" s="21"/>
      <c r="EJ33" s="21"/>
      <c r="EK33" s="21"/>
      <c r="EL33" s="21"/>
      <c r="EM33" s="21"/>
      <c r="EN33" s="21"/>
      <c r="EO33" s="21"/>
      <c r="EP33" s="21"/>
      <c r="EQ33" s="34"/>
      <c r="ER33" s="34"/>
      <c r="ES33" s="38"/>
      <c r="ET33" s="38"/>
    </row>
    <row r="34" s="1" customFormat="1" ht="39.75" customHeight="1" spans="1:150">
      <c r="A34" s="12" t="s">
        <v>95</v>
      </c>
      <c r="B34" s="14">
        <f t="shared" si="12"/>
        <v>1327.0912</v>
      </c>
      <c r="C34" s="15">
        <f t="shared" si="13"/>
        <v>0</v>
      </c>
      <c r="D34" s="15">
        <f t="shared" si="14"/>
        <v>1327.0912</v>
      </c>
      <c r="E34" s="14">
        <f t="shared" si="15"/>
        <v>0</v>
      </c>
      <c r="F34" s="15">
        <f t="shared" si="16"/>
        <v>0</v>
      </c>
      <c r="G34" s="15">
        <f t="shared" si="17"/>
        <v>0</v>
      </c>
      <c r="H34" s="14">
        <f t="shared" si="18"/>
        <v>1327.0912</v>
      </c>
      <c r="I34" s="15">
        <f t="shared" si="19"/>
        <v>0</v>
      </c>
      <c r="J34" s="15">
        <f t="shared" si="20"/>
        <v>1327.0912</v>
      </c>
      <c r="K34" s="14"/>
      <c r="L34" s="14"/>
      <c r="M34" s="14"/>
      <c r="N34" s="14"/>
      <c r="O34" s="14"/>
      <c r="P34" s="14"/>
      <c r="Q34" s="14"/>
      <c r="R34" s="14"/>
      <c r="S34" s="14"/>
      <c r="T34" s="14"/>
      <c r="U34" s="14"/>
      <c r="V34" s="14"/>
      <c r="W34" s="14"/>
      <c r="X34" s="14"/>
      <c r="Y34" s="14"/>
      <c r="Z34" s="14"/>
      <c r="AA34" s="14"/>
      <c r="AB34" s="14"/>
      <c r="AC34" s="14"/>
      <c r="AD34" s="14"/>
      <c r="AE34" s="14"/>
      <c r="AF34" s="14"/>
      <c r="AG34" s="14"/>
      <c r="AH34" s="14"/>
      <c r="AI34" s="14"/>
      <c r="AJ34" s="14"/>
      <c r="AK34" s="14"/>
      <c r="AL34" s="14"/>
      <c r="AM34" s="14"/>
      <c r="AN34" s="14"/>
      <c r="AO34" s="14"/>
      <c r="AP34" s="14"/>
      <c r="AQ34" s="14"/>
      <c r="AR34" s="14"/>
      <c r="AS34" s="14"/>
      <c r="AT34" s="14"/>
      <c r="AU34" s="14"/>
      <c r="AV34" s="14"/>
      <c r="AW34" s="14"/>
      <c r="AX34" s="14"/>
      <c r="AY34" s="14"/>
      <c r="AZ34" s="14"/>
      <c r="BA34" s="14"/>
      <c r="BB34" s="14"/>
      <c r="BC34" s="14"/>
      <c r="BD34" s="14"/>
      <c r="BE34" s="14"/>
      <c r="BF34" s="14"/>
      <c r="BG34" s="14"/>
      <c r="BH34" s="14"/>
      <c r="BI34" s="14"/>
      <c r="BJ34" s="14"/>
      <c r="BK34" s="14"/>
      <c r="BL34" s="14"/>
      <c r="BM34" s="14"/>
      <c r="BN34" s="14"/>
      <c r="BO34" s="14"/>
      <c r="BP34" s="14"/>
      <c r="BQ34" s="14"/>
      <c r="BR34" s="14"/>
      <c r="BS34" s="14"/>
      <c r="BT34" s="14"/>
      <c r="BU34" s="14"/>
      <c r="BV34" s="37"/>
      <c r="BW34" s="21"/>
      <c r="BX34" s="21"/>
      <c r="BY34" s="21"/>
      <c r="BZ34" s="21"/>
      <c r="CA34" s="21"/>
      <c r="CB34" s="21"/>
      <c r="CC34" s="36"/>
      <c r="CD34" s="36"/>
      <c r="CE34" s="36"/>
      <c r="CF34" s="36"/>
      <c r="CG34" s="36"/>
      <c r="CH34" s="36"/>
      <c r="CI34" s="36"/>
      <c r="CJ34" s="21">
        <v>844.2912</v>
      </c>
      <c r="CK34" s="36"/>
      <c r="CL34" s="36"/>
      <c r="CM34" s="36"/>
      <c r="CN34" s="36"/>
      <c r="CO34" s="32"/>
      <c r="CP34" s="32"/>
      <c r="CQ34" s="32"/>
      <c r="CR34" s="32">
        <v>198</v>
      </c>
      <c r="CS34" s="36"/>
      <c r="CT34" s="36"/>
      <c r="CU34" s="32"/>
      <c r="CV34" s="32"/>
      <c r="CW34" s="32"/>
      <c r="CX34" s="32"/>
      <c r="CY34" s="32"/>
      <c r="CZ34" s="32"/>
      <c r="DA34" s="32"/>
      <c r="DB34" s="32"/>
      <c r="DC34" s="21"/>
      <c r="DD34" s="21"/>
      <c r="DE34" s="21"/>
      <c r="DF34" s="21"/>
      <c r="DG34" s="21"/>
      <c r="DH34" s="21"/>
      <c r="DI34" s="21"/>
      <c r="DJ34" s="21"/>
      <c r="DK34" s="21"/>
      <c r="DL34" s="21"/>
      <c r="DM34" s="21"/>
      <c r="DN34" s="21"/>
      <c r="DO34" s="21"/>
      <c r="DP34" s="21"/>
      <c r="DQ34" s="36"/>
      <c r="DR34" s="21">
        <v>284.8</v>
      </c>
      <c r="DS34" s="21"/>
      <c r="DT34" s="21"/>
      <c r="DU34" s="36"/>
      <c r="DV34" s="36"/>
      <c r="DW34" s="38"/>
      <c r="DX34" s="38"/>
      <c r="DY34" s="38"/>
      <c r="DZ34" s="38"/>
      <c r="EA34" s="21"/>
      <c r="EB34" s="21"/>
      <c r="EC34" s="32"/>
      <c r="ED34" s="32"/>
      <c r="EE34" s="32"/>
      <c r="EF34" s="32"/>
      <c r="EG34" s="36"/>
      <c r="EH34" s="36"/>
      <c r="EI34" s="21"/>
      <c r="EJ34" s="21"/>
      <c r="EK34" s="21"/>
      <c r="EL34" s="21"/>
      <c r="EM34" s="21"/>
      <c r="EN34" s="21"/>
      <c r="EO34" s="21"/>
      <c r="EP34" s="21"/>
      <c r="EQ34" s="34"/>
      <c r="ER34" s="34"/>
      <c r="ES34" s="38"/>
      <c r="ET34" s="38"/>
    </row>
    <row r="35" s="1" customFormat="1" ht="39.75" customHeight="1" spans="1:150">
      <c r="A35" s="12" t="s">
        <v>96</v>
      </c>
      <c r="B35" s="14">
        <f t="shared" si="12"/>
        <v>1327.0912</v>
      </c>
      <c r="C35" s="15">
        <f t="shared" si="13"/>
        <v>0</v>
      </c>
      <c r="D35" s="15">
        <f t="shared" si="14"/>
        <v>1327.0912</v>
      </c>
      <c r="E35" s="14">
        <f t="shared" si="15"/>
        <v>0</v>
      </c>
      <c r="F35" s="15">
        <f t="shared" si="16"/>
        <v>0</v>
      </c>
      <c r="G35" s="15">
        <f t="shared" si="17"/>
        <v>0</v>
      </c>
      <c r="H35" s="14">
        <f t="shared" si="18"/>
        <v>1327.0912</v>
      </c>
      <c r="I35" s="15">
        <f t="shared" si="19"/>
        <v>0</v>
      </c>
      <c r="J35" s="15">
        <f t="shared" si="20"/>
        <v>1327.0912</v>
      </c>
      <c r="K35" s="14"/>
      <c r="L35" s="14"/>
      <c r="M35" s="14"/>
      <c r="N35" s="14"/>
      <c r="O35" s="14"/>
      <c r="P35" s="14"/>
      <c r="Q35" s="14"/>
      <c r="R35" s="14"/>
      <c r="S35" s="14"/>
      <c r="T35" s="14"/>
      <c r="U35" s="14"/>
      <c r="V35" s="14"/>
      <c r="W35" s="14"/>
      <c r="X35" s="14"/>
      <c r="Y35" s="14"/>
      <c r="Z35" s="14"/>
      <c r="AA35" s="14"/>
      <c r="AB35" s="14"/>
      <c r="AC35" s="14"/>
      <c r="AD35" s="14"/>
      <c r="AE35" s="14"/>
      <c r="AF35" s="14"/>
      <c r="AG35" s="14"/>
      <c r="AH35" s="14"/>
      <c r="AI35" s="14"/>
      <c r="AJ35" s="14"/>
      <c r="AK35" s="14"/>
      <c r="AL35" s="14"/>
      <c r="AM35" s="14"/>
      <c r="AN35" s="14"/>
      <c r="AO35" s="14"/>
      <c r="AP35" s="14"/>
      <c r="AQ35" s="14"/>
      <c r="AR35" s="14"/>
      <c r="AS35" s="14"/>
      <c r="AT35" s="14"/>
      <c r="AU35" s="14"/>
      <c r="AV35" s="14"/>
      <c r="AW35" s="14"/>
      <c r="AX35" s="14"/>
      <c r="AY35" s="14"/>
      <c r="AZ35" s="14"/>
      <c r="BA35" s="14"/>
      <c r="BB35" s="14"/>
      <c r="BC35" s="14"/>
      <c r="BD35" s="14"/>
      <c r="BE35" s="14"/>
      <c r="BF35" s="14"/>
      <c r="BG35" s="14"/>
      <c r="BH35" s="14"/>
      <c r="BI35" s="14"/>
      <c r="BJ35" s="14"/>
      <c r="BK35" s="14"/>
      <c r="BL35" s="14"/>
      <c r="BM35" s="14"/>
      <c r="BN35" s="14"/>
      <c r="BO35" s="14"/>
      <c r="BP35" s="14"/>
      <c r="BQ35" s="14"/>
      <c r="BR35" s="14"/>
      <c r="BS35" s="14"/>
      <c r="BT35" s="14"/>
      <c r="BU35" s="14"/>
      <c r="BV35" s="37"/>
      <c r="BW35" s="21"/>
      <c r="BX35" s="21"/>
      <c r="BY35" s="21"/>
      <c r="BZ35" s="21"/>
      <c r="CA35" s="21"/>
      <c r="CB35" s="21"/>
      <c r="CC35" s="36"/>
      <c r="CD35" s="36"/>
      <c r="CE35" s="36"/>
      <c r="CF35" s="36"/>
      <c r="CG35" s="36"/>
      <c r="CH35" s="36"/>
      <c r="CI35" s="36"/>
      <c r="CJ35" s="21">
        <v>844.2912</v>
      </c>
      <c r="CK35" s="36"/>
      <c r="CL35" s="36"/>
      <c r="CM35" s="36"/>
      <c r="CN35" s="36"/>
      <c r="CO35" s="32"/>
      <c r="CP35" s="32"/>
      <c r="CQ35" s="32"/>
      <c r="CR35" s="32">
        <v>198</v>
      </c>
      <c r="CS35" s="36"/>
      <c r="CT35" s="36"/>
      <c r="CU35" s="32"/>
      <c r="CV35" s="32"/>
      <c r="CW35" s="32"/>
      <c r="CX35" s="32"/>
      <c r="CY35" s="32"/>
      <c r="CZ35" s="32"/>
      <c r="DA35" s="32"/>
      <c r="DB35" s="32"/>
      <c r="DC35" s="21"/>
      <c r="DD35" s="21"/>
      <c r="DE35" s="21"/>
      <c r="DF35" s="21"/>
      <c r="DG35" s="21"/>
      <c r="DH35" s="21"/>
      <c r="DI35" s="21"/>
      <c r="DJ35" s="21"/>
      <c r="DK35" s="21"/>
      <c r="DL35" s="21"/>
      <c r="DM35" s="21"/>
      <c r="DN35" s="21"/>
      <c r="DO35" s="21"/>
      <c r="DP35" s="21"/>
      <c r="DQ35" s="36"/>
      <c r="DR35" s="21">
        <v>284.8</v>
      </c>
      <c r="DS35" s="21"/>
      <c r="DT35" s="21"/>
      <c r="DU35" s="36"/>
      <c r="DV35" s="36"/>
      <c r="DW35" s="38"/>
      <c r="DX35" s="38"/>
      <c r="DY35" s="38"/>
      <c r="DZ35" s="38"/>
      <c r="EA35" s="21"/>
      <c r="EB35" s="21"/>
      <c r="EC35" s="32"/>
      <c r="ED35" s="32"/>
      <c r="EE35" s="32"/>
      <c r="EF35" s="32"/>
      <c r="EG35" s="36"/>
      <c r="EH35" s="36"/>
      <c r="EI35" s="21"/>
      <c r="EJ35" s="21"/>
      <c r="EK35" s="21"/>
      <c r="EL35" s="21"/>
      <c r="EM35" s="21"/>
      <c r="EN35" s="21"/>
      <c r="EO35" s="21"/>
      <c r="EP35" s="21"/>
      <c r="EQ35" s="34"/>
      <c r="ER35" s="34"/>
      <c r="ES35" s="38"/>
      <c r="ET35" s="38"/>
    </row>
    <row r="36" s="1" customFormat="1" ht="39.75" customHeight="1" spans="1:150">
      <c r="A36" s="12" t="s">
        <v>97</v>
      </c>
      <c r="B36" s="14">
        <f t="shared" si="12"/>
        <v>1327.0912</v>
      </c>
      <c r="C36" s="15">
        <f t="shared" si="13"/>
        <v>0</v>
      </c>
      <c r="D36" s="15">
        <f t="shared" si="14"/>
        <v>1327.0912</v>
      </c>
      <c r="E36" s="14">
        <f t="shared" si="15"/>
        <v>0</v>
      </c>
      <c r="F36" s="15">
        <f t="shared" si="16"/>
        <v>0</v>
      </c>
      <c r="G36" s="15">
        <f t="shared" si="17"/>
        <v>0</v>
      </c>
      <c r="H36" s="14">
        <f t="shared" si="18"/>
        <v>1327.0912</v>
      </c>
      <c r="I36" s="15">
        <f t="shared" si="19"/>
        <v>0</v>
      </c>
      <c r="J36" s="15">
        <f t="shared" si="20"/>
        <v>1327.0912</v>
      </c>
      <c r="K36" s="14"/>
      <c r="L36" s="14"/>
      <c r="M36" s="14"/>
      <c r="N36" s="14"/>
      <c r="O36" s="14"/>
      <c r="P36" s="14"/>
      <c r="Q36" s="14"/>
      <c r="R36" s="14"/>
      <c r="S36" s="14"/>
      <c r="T36" s="14"/>
      <c r="U36" s="14"/>
      <c r="V36" s="14"/>
      <c r="W36" s="14"/>
      <c r="X36" s="14"/>
      <c r="Y36" s="14"/>
      <c r="Z36" s="14"/>
      <c r="AA36" s="14"/>
      <c r="AB36" s="14"/>
      <c r="AC36" s="14"/>
      <c r="AD36" s="14"/>
      <c r="AE36" s="14"/>
      <c r="AF36" s="14"/>
      <c r="AG36" s="14"/>
      <c r="AH36" s="14"/>
      <c r="AI36" s="14"/>
      <c r="AJ36" s="14"/>
      <c r="AK36" s="14"/>
      <c r="AL36" s="14"/>
      <c r="AM36" s="14"/>
      <c r="AN36" s="14"/>
      <c r="AO36" s="14"/>
      <c r="AP36" s="14"/>
      <c r="AQ36" s="14"/>
      <c r="AR36" s="14"/>
      <c r="AS36" s="14"/>
      <c r="AT36" s="14"/>
      <c r="AU36" s="14"/>
      <c r="AV36" s="14"/>
      <c r="AW36" s="14"/>
      <c r="AX36" s="14"/>
      <c r="AY36" s="14"/>
      <c r="AZ36" s="14"/>
      <c r="BA36" s="14"/>
      <c r="BB36" s="14"/>
      <c r="BC36" s="14"/>
      <c r="BD36" s="14"/>
      <c r="BE36" s="14"/>
      <c r="BF36" s="14"/>
      <c r="BG36" s="14"/>
      <c r="BH36" s="14"/>
      <c r="BI36" s="14"/>
      <c r="BJ36" s="14"/>
      <c r="BK36" s="14"/>
      <c r="BL36" s="14"/>
      <c r="BM36" s="14"/>
      <c r="BN36" s="14"/>
      <c r="BO36" s="14"/>
      <c r="BP36" s="14"/>
      <c r="BQ36" s="14"/>
      <c r="BR36" s="14"/>
      <c r="BS36" s="14"/>
      <c r="BT36" s="14"/>
      <c r="BU36" s="14"/>
      <c r="BV36" s="37"/>
      <c r="BW36" s="21"/>
      <c r="BX36" s="21"/>
      <c r="BY36" s="21"/>
      <c r="BZ36" s="21"/>
      <c r="CA36" s="21"/>
      <c r="CB36" s="21"/>
      <c r="CC36" s="36"/>
      <c r="CD36" s="36"/>
      <c r="CE36" s="36"/>
      <c r="CF36" s="36"/>
      <c r="CG36" s="36"/>
      <c r="CH36" s="36"/>
      <c r="CI36" s="36"/>
      <c r="CJ36" s="21">
        <v>844.2912</v>
      </c>
      <c r="CK36" s="36"/>
      <c r="CL36" s="36"/>
      <c r="CM36" s="36"/>
      <c r="CN36" s="36"/>
      <c r="CO36" s="32"/>
      <c r="CP36" s="32"/>
      <c r="CQ36" s="32"/>
      <c r="CR36" s="32">
        <v>198</v>
      </c>
      <c r="CS36" s="36"/>
      <c r="CT36" s="36"/>
      <c r="CU36" s="32"/>
      <c r="CV36" s="32"/>
      <c r="CW36" s="32"/>
      <c r="CX36" s="32"/>
      <c r="CY36" s="32"/>
      <c r="CZ36" s="32"/>
      <c r="DA36" s="32"/>
      <c r="DB36" s="32"/>
      <c r="DC36" s="21"/>
      <c r="DD36" s="21"/>
      <c r="DE36" s="21"/>
      <c r="DF36" s="21"/>
      <c r="DG36" s="21"/>
      <c r="DH36" s="21"/>
      <c r="DI36" s="21"/>
      <c r="DJ36" s="21"/>
      <c r="DK36" s="21"/>
      <c r="DL36" s="21"/>
      <c r="DM36" s="21"/>
      <c r="DN36" s="21"/>
      <c r="DO36" s="21"/>
      <c r="DP36" s="21"/>
      <c r="DQ36" s="36"/>
      <c r="DR36" s="21">
        <v>284.8</v>
      </c>
      <c r="DS36" s="21"/>
      <c r="DT36" s="21"/>
      <c r="DU36" s="36"/>
      <c r="DV36" s="36"/>
      <c r="DW36" s="38"/>
      <c r="DX36" s="38"/>
      <c r="DY36" s="38"/>
      <c r="DZ36" s="38"/>
      <c r="EA36" s="21"/>
      <c r="EB36" s="21"/>
      <c r="EC36" s="32"/>
      <c r="ED36" s="32"/>
      <c r="EE36" s="32"/>
      <c r="EF36" s="32"/>
      <c r="EG36" s="36"/>
      <c r="EH36" s="36"/>
      <c r="EI36" s="21"/>
      <c r="EJ36" s="21"/>
      <c r="EK36" s="21"/>
      <c r="EL36" s="21"/>
      <c r="EM36" s="21"/>
      <c r="EN36" s="21"/>
      <c r="EO36" s="21"/>
      <c r="EP36" s="21"/>
      <c r="EQ36" s="34"/>
      <c r="ER36" s="34"/>
      <c r="ES36" s="38"/>
      <c r="ET36" s="38"/>
    </row>
    <row r="37" s="1" customFormat="1" ht="39.75" customHeight="1" spans="1:150">
      <c r="A37" s="12" t="s">
        <v>98</v>
      </c>
      <c r="B37" s="14">
        <f t="shared" si="12"/>
        <v>1327.0912</v>
      </c>
      <c r="C37" s="15">
        <f t="shared" si="13"/>
        <v>0</v>
      </c>
      <c r="D37" s="15">
        <f t="shared" si="14"/>
        <v>1327.0912</v>
      </c>
      <c r="E37" s="14">
        <f t="shared" si="15"/>
        <v>0</v>
      </c>
      <c r="F37" s="15">
        <f t="shared" si="16"/>
        <v>0</v>
      </c>
      <c r="G37" s="15">
        <f t="shared" si="17"/>
        <v>0</v>
      </c>
      <c r="H37" s="14">
        <f t="shared" si="18"/>
        <v>1327.0912</v>
      </c>
      <c r="I37" s="15">
        <f t="shared" si="19"/>
        <v>0</v>
      </c>
      <c r="J37" s="15">
        <f t="shared" si="20"/>
        <v>1327.0912</v>
      </c>
      <c r="K37" s="14"/>
      <c r="L37" s="14"/>
      <c r="M37" s="14"/>
      <c r="N37" s="14"/>
      <c r="O37" s="14"/>
      <c r="P37" s="14"/>
      <c r="Q37" s="14"/>
      <c r="R37" s="14"/>
      <c r="S37" s="14"/>
      <c r="T37" s="14"/>
      <c r="U37" s="14"/>
      <c r="V37" s="14"/>
      <c r="W37" s="14"/>
      <c r="X37" s="14"/>
      <c r="Y37" s="14"/>
      <c r="Z37" s="14"/>
      <c r="AA37" s="14"/>
      <c r="AB37" s="14"/>
      <c r="AC37" s="14"/>
      <c r="AD37" s="14"/>
      <c r="AE37" s="14"/>
      <c r="AF37" s="14"/>
      <c r="AG37" s="14"/>
      <c r="AH37" s="14"/>
      <c r="AI37" s="14"/>
      <c r="AJ37" s="14"/>
      <c r="AK37" s="14"/>
      <c r="AL37" s="14"/>
      <c r="AM37" s="14"/>
      <c r="AN37" s="14"/>
      <c r="AO37" s="14"/>
      <c r="AP37" s="14"/>
      <c r="AQ37" s="14"/>
      <c r="AR37" s="14"/>
      <c r="AS37" s="14"/>
      <c r="AT37" s="14"/>
      <c r="AU37" s="14"/>
      <c r="AV37" s="14"/>
      <c r="AW37" s="14"/>
      <c r="AX37" s="14"/>
      <c r="AY37" s="14"/>
      <c r="AZ37" s="14"/>
      <c r="BA37" s="14"/>
      <c r="BB37" s="14"/>
      <c r="BC37" s="14"/>
      <c r="BD37" s="14"/>
      <c r="BE37" s="14"/>
      <c r="BF37" s="14"/>
      <c r="BG37" s="14"/>
      <c r="BH37" s="14"/>
      <c r="BI37" s="14"/>
      <c r="BJ37" s="14"/>
      <c r="BK37" s="14"/>
      <c r="BL37" s="14"/>
      <c r="BM37" s="14"/>
      <c r="BN37" s="14"/>
      <c r="BO37" s="14"/>
      <c r="BP37" s="14"/>
      <c r="BQ37" s="14"/>
      <c r="BR37" s="14"/>
      <c r="BS37" s="14"/>
      <c r="BT37" s="14"/>
      <c r="BU37" s="14"/>
      <c r="BV37" s="37"/>
      <c r="BW37" s="21"/>
      <c r="BX37" s="21"/>
      <c r="BY37" s="21"/>
      <c r="BZ37" s="21"/>
      <c r="CA37" s="21"/>
      <c r="CB37" s="21"/>
      <c r="CC37" s="36"/>
      <c r="CD37" s="36"/>
      <c r="CE37" s="36"/>
      <c r="CF37" s="36"/>
      <c r="CG37" s="36"/>
      <c r="CH37" s="36"/>
      <c r="CI37" s="36"/>
      <c r="CJ37" s="21">
        <v>844.2912</v>
      </c>
      <c r="CK37" s="36"/>
      <c r="CL37" s="36"/>
      <c r="CM37" s="36"/>
      <c r="CN37" s="36"/>
      <c r="CO37" s="32"/>
      <c r="CP37" s="32"/>
      <c r="CQ37" s="32"/>
      <c r="CR37" s="32">
        <v>198</v>
      </c>
      <c r="CS37" s="36"/>
      <c r="CT37" s="36"/>
      <c r="CU37" s="32"/>
      <c r="CV37" s="32"/>
      <c r="CW37" s="32"/>
      <c r="CX37" s="32"/>
      <c r="CY37" s="32"/>
      <c r="CZ37" s="32"/>
      <c r="DA37" s="32"/>
      <c r="DB37" s="32"/>
      <c r="DC37" s="21"/>
      <c r="DD37" s="21"/>
      <c r="DE37" s="21"/>
      <c r="DF37" s="21"/>
      <c r="DG37" s="21"/>
      <c r="DH37" s="21"/>
      <c r="DI37" s="21"/>
      <c r="DJ37" s="21"/>
      <c r="DK37" s="21"/>
      <c r="DL37" s="21"/>
      <c r="DM37" s="21"/>
      <c r="DN37" s="21"/>
      <c r="DO37" s="21"/>
      <c r="DP37" s="21"/>
      <c r="DQ37" s="36"/>
      <c r="DR37" s="21">
        <v>284.8</v>
      </c>
      <c r="DS37" s="21"/>
      <c r="DT37" s="21"/>
      <c r="DU37" s="36"/>
      <c r="DV37" s="36"/>
      <c r="DW37" s="38"/>
      <c r="DX37" s="38"/>
      <c r="DY37" s="38"/>
      <c r="DZ37" s="38"/>
      <c r="EA37" s="21"/>
      <c r="EB37" s="21"/>
      <c r="EC37" s="32"/>
      <c r="ED37" s="32"/>
      <c r="EE37" s="32"/>
      <c r="EF37" s="32"/>
      <c r="EG37" s="36"/>
      <c r="EH37" s="36"/>
      <c r="EI37" s="21"/>
      <c r="EJ37" s="21"/>
      <c r="EK37" s="21"/>
      <c r="EL37" s="21"/>
      <c r="EM37" s="21"/>
      <c r="EN37" s="21"/>
      <c r="EO37" s="21"/>
      <c r="EP37" s="21"/>
      <c r="EQ37" s="34"/>
      <c r="ER37" s="34"/>
      <c r="ES37" s="38"/>
      <c r="ET37" s="38"/>
    </row>
    <row r="38" s="1" customFormat="1" ht="39.75" customHeight="1" spans="1:150">
      <c r="A38" s="12" t="s">
        <v>99</v>
      </c>
      <c r="B38" s="14">
        <f t="shared" si="12"/>
        <v>28600.9456</v>
      </c>
      <c r="C38" s="15">
        <f t="shared" si="13"/>
        <v>27696</v>
      </c>
      <c r="D38" s="15">
        <f t="shared" si="14"/>
        <v>904.9456</v>
      </c>
      <c r="E38" s="14">
        <f t="shared" si="15"/>
        <v>0</v>
      </c>
      <c r="F38" s="15">
        <f t="shared" si="16"/>
        <v>0</v>
      </c>
      <c r="G38" s="15">
        <f t="shared" si="17"/>
        <v>0</v>
      </c>
      <c r="H38" s="14">
        <f t="shared" si="18"/>
        <v>28600.9456</v>
      </c>
      <c r="I38" s="15">
        <f t="shared" si="19"/>
        <v>27696</v>
      </c>
      <c r="J38" s="15">
        <f t="shared" si="20"/>
        <v>904.9456</v>
      </c>
      <c r="K38" s="14"/>
      <c r="L38" s="14"/>
      <c r="M38" s="14"/>
      <c r="N38" s="14"/>
      <c r="O38" s="14"/>
      <c r="P38" s="14"/>
      <c r="Q38" s="14"/>
      <c r="R38" s="14"/>
      <c r="S38" s="14"/>
      <c r="T38" s="14"/>
      <c r="U38" s="14"/>
      <c r="V38" s="14"/>
      <c r="W38" s="14"/>
      <c r="X38" s="14"/>
      <c r="Y38" s="14"/>
      <c r="Z38" s="14"/>
      <c r="AA38" s="14"/>
      <c r="AB38" s="14"/>
      <c r="AC38" s="14"/>
      <c r="AD38" s="14"/>
      <c r="AE38" s="14"/>
      <c r="AF38" s="14"/>
      <c r="AG38" s="14"/>
      <c r="AH38" s="14"/>
      <c r="AI38" s="14"/>
      <c r="AJ38" s="14"/>
      <c r="AK38" s="14"/>
      <c r="AL38" s="14"/>
      <c r="AM38" s="14"/>
      <c r="AN38" s="14"/>
      <c r="AO38" s="14"/>
      <c r="AP38" s="14"/>
      <c r="AQ38" s="14"/>
      <c r="AR38" s="14"/>
      <c r="AS38" s="14"/>
      <c r="AT38" s="14"/>
      <c r="AU38" s="14"/>
      <c r="AV38" s="14"/>
      <c r="AW38" s="14"/>
      <c r="AX38" s="14"/>
      <c r="AY38" s="14"/>
      <c r="AZ38" s="14"/>
      <c r="BA38" s="14"/>
      <c r="BB38" s="14"/>
      <c r="BC38" s="14"/>
      <c r="BD38" s="14"/>
      <c r="BE38" s="14"/>
      <c r="BF38" s="14"/>
      <c r="BG38" s="14"/>
      <c r="BH38" s="14"/>
      <c r="BI38" s="14"/>
      <c r="BJ38" s="14"/>
      <c r="BK38" s="14"/>
      <c r="BL38" s="14"/>
      <c r="BM38" s="14"/>
      <c r="BN38" s="14"/>
      <c r="BO38" s="14"/>
      <c r="BP38" s="14"/>
      <c r="BQ38" s="14"/>
      <c r="BR38" s="14"/>
      <c r="BS38" s="14"/>
      <c r="BT38" s="14"/>
      <c r="BU38" s="14"/>
      <c r="BV38" s="37"/>
      <c r="BW38" s="21"/>
      <c r="BX38" s="21"/>
      <c r="BY38" s="21"/>
      <c r="BZ38" s="21"/>
      <c r="CA38" s="21"/>
      <c r="CB38" s="21"/>
      <c r="CC38" s="36"/>
      <c r="CD38" s="36"/>
      <c r="CE38" s="36"/>
      <c r="CF38" s="36"/>
      <c r="CG38" s="36"/>
      <c r="CH38" s="36"/>
      <c r="CI38" s="21">
        <v>22696</v>
      </c>
      <c r="CJ38" s="21">
        <v>422.1456</v>
      </c>
      <c r="CK38" s="36"/>
      <c r="CL38" s="36"/>
      <c r="CM38" s="36"/>
      <c r="CN38" s="36"/>
      <c r="CO38" s="32"/>
      <c r="CP38" s="32"/>
      <c r="CQ38" s="32">
        <v>5000</v>
      </c>
      <c r="CR38" s="32">
        <v>198</v>
      </c>
      <c r="CS38" s="36"/>
      <c r="CT38" s="36"/>
      <c r="CU38" s="32"/>
      <c r="CV38" s="32"/>
      <c r="CW38" s="32"/>
      <c r="CX38" s="32"/>
      <c r="CY38" s="32"/>
      <c r="CZ38" s="32"/>
      <c r="DA38" s="32"/>
      <c r="DB38" s="32"/>
      <c r="DC38" s="21"/>
      <c r="DD38" s="21"/>
      <c r="DE38" s="21"/>
      <c r="DF38" s="21"/>
      <c r="DG38" s="21"/>
      <c r="DH38" s="21"/>
      <c r="DI38" s="21"/>
      <c r="DJ38" s="21"/>
      <c r="DK38" s="21"/>
      <c r="DL38" s="21"/>
      <c r="DM38" s="21"/>
      <c r="DN38" s="21"/>
      <c r="DO38" s="21"/>
      <c r="DP38" s="21"/>
      <c r="DQ38" s="36"/>
      <c r="DR38" s="21">
        <v>284.8</v>
      </c>
      <c r="DS38" s="21"/>
      <c r="DT38" s="21"/>
      <c r="DU38" s="36"/>
      <c r="DV38" s="36"/>
      <c r="DW38" s="38"/>
      <c r="DX38" s="38"/>
      <c r="DY38" s="38"/>
      <c r="DZ38" s="38"/>
      <c r="EA38" s="21"/>
      <c r="EB38" s="21"/>
      <c r="EC38" s="32"/>
      <c r="ED38" s="32"/>
      <c r="EE38" s="32"/>
      <c r="EF38" s="32"/>
      <c r="EG38" s="36"/>
      <c r="EH38" s="36"/>
      <c r="EI38" s="21"/>
      <c r="EJ38" s="21"/>
      <c r="EK38" s="21"/>
      <c r="EL38" s="21"/>
      <c r="EM38" s="21"/>
      <c r="EN38" s="21"/>
      <c r="EO38" s="21"/>
      <c r="EP38" s="21"/>
      <c r="EQ38" s="34"/>
      <c r="ER38" s="34"/>
      <c r="ES38" s="38"/>
      <c r="ET38" s="38"/>
    </row>
    <row r="39" s="1" customFormat="1" ht="39.75" customHeight="1" spans="1:150">
      <c r="A39" s="12" t="s">
        <v>100</v>
      </c>
      <c r="B39" s="14">
        <f t="shared" si="12"/>
        <v>8284.8</v>
      </c>
      <c r="C39" s="15">
        <f t="shared" si="13"/>
        <v>8000</v>
      </c>
      <c r="D39" s="15">
        <f t="shared" si="14"/>
        <v>284.8</v>
      </c>
      <c r="E39" s="14">
        <f t="shared" si="15"/>
        <v>0</v>
      </c>
      <c r="F39" s="15">
        <f t="shared" si="16"/>
        <v>0</v>
      </c>
      <c r="G39" s="15">
        <f t="shared" si="17"/>
        <v>0</v>
      </c>
      <c r="H39" s="14">
        <f t="shared" si="18"/>
        <v>8284.8</v>
      </c>
      <c r="I39" s="15">
        <f t="shared" si="19"/>
        <v>8000</v>
      </c>
      <c r="J39" s="15">
        <f t="shared" si="20"/>
        <v>284.8</v>
      </c>
      <c r="K39" s="14"/>
      <c r="L39" s="14"/>
      <c r="M39" s="14"/>
      <c r="N39" s="14"/>
      <c r="O39" s="14"/>
      <c r="P39" s="14"/>
      <c r="Q39" s="14"/>
      <c r="R39" s="14"/>
      <c r="S39" s="14"/>
      <c r="T39" s="14"/>
      <c r="U39" s="14"/>
      <c r="V39" s="14"/>
      <c r="W39" s="14"/>
      <c r="X39" s="14"/>
      <c r="Y39" s="14"/>
      <c r="Z39" s="14"/>
      <c r="AA39" s="14"/>
      <c r="AB39" s="14"/>
      <c r="AC39" s="14"/>
      <c r="AD39" s="14"/>
      <c r="AE39" s="14"/>
      <c r="AF39" s="28"/>
      <c r="AG39" s="28"/>
      <c r="AH39" s="28"/>
      <c r="AI39" s="28"/>
      <c r="AJ39" s="28"/>
      <c r="AK39" s="28"/>
      <c r="AL39" s="28"/>
      <c r="AM39" s="28"/>
      <c r="AN39" s="28"/>
      <c r="AO39" s="28"/>
      <c r="AP39" s="28"/>
      <c r="AQ39" s="28"/>
      <c r="AR39" s="28"/>
      <c r="AS39" s="28"/>
      <c r="AT39" s="28"/>
      <c r="AU39" s="28"/>
      <c r="AV39" s="28"/>
      <c r="AW39" s="28"/>
      <c r="AX39" s="28"/>
      <c r="AY39" s="28"/>
      <c r="AZ39" s="28"/>
      <c r="BA39" s="28"/>
      <c r="BB39" s="28"/>
      <c r="BC39" s="28"/>
      <c r="BD39" s="28"/>
      <c r="BE39" s="28"/>
      <c r="BF39" s="28"/>
      <c r="BG39" s="28"/>
      <c r="BH39" s="28"/>
      <c r="BI39" s="14"/>
      <c r="BJ39" s="14"/>
      <c r="BK39" s="14"/>
      <c r="BL39" s="14"/>
      <c r="BM39" s="14"/>
      <c r="BN39" s="14"/>
      <c r="BO39" s="14"/>
      <c r="BP39" s="14"/>
      <c r="BQ39" s="14"/>
      <c r="BR39" s="14"/>
      <c r="BS39" s="14"/>
      <c r="BT39" s="14"/>
      <c r="BU39" s="14"/>
      <c r="BV39" s="37"/>
      <c r="BW39" s="21"/>
      <c r="BX39" s="21"/>
      <c r="BY39" s="21"/>
      <c r="BZ39" s="21"/>
      <c r="CA39" s="21"/>
      <c r="CB39" s="21"/>
      <c r="CC39" s="36"/>
      <c r="CD39" s="36"/>
      <c r="CE39" s="36"/>
      <c r="CF39" s="36"/>
      <c r="CG39" s="36"/>
      <c r="CH39" s="36"/>
      <c r="CI39" s="21"/>
      <c r="CJ39" s="21"/>
      <c r="CK39" s="36"/>
      <c r="CL39" s="36"/>
      <c r="CM39" s="36"/>
      <c r="CN39" s="36"/>
      <c r="CO39" s="32"/>
      <c r="CP39" s="32"/>
      <c r="CQ39" s="32"/>
      <c r="CR39" s="32"/>
      <c r="CS39" s="36"/>
      <c r="CT39" s="36"/>
      <c r="CU39" s="32"/>
      <c r="CV39" s="32"/>
      <c r="CW39" s="32"/>
      <c r="CX39" s="32"/>
      <c r="CY39" s="32"/>
      <c r="CZ39" s="32"/>
      <c r="DA39" s="32"/>
      <c r="DB39" s="32"/>
      <c r="DC39" s="21"/>
      <c r="DD39" s="21"/>
      <c r="DE39" s="21"/>
      <c r="DF39" s="21"/>
      <c r="DG39" s="21"/>
      <c r="DH39" s="21"/>
      <c r="DI39" s="21"/>
      <c r="DJ39" s="21"/>
      <c r="DK39" s="21"/>
      <c r="DL39" s="21"/>
      <c r="DM39" s="21"/>
      <c r="DN39" s="21"/>
      <c r="DO39" s="21"/>
      <c r="DP39" s="21"/>
      <c r="DQ39" s="21">
        <v>8000</v>
      </c>
      <c r="DR39" s="21">
        <v>284.8</v>
      </c>
      <c r="DS39" s="21"/>
      <c r="DT39" s="21"/>
      <c r="DU39" s="36"/>
      <c r="DV39" s="36"/>
      <c r="DW39" s="38"/>
      <c r="DX39" s="38"/>
      <c r="DY39" s="38"/>
      <c r="DZ39" s="38"/>
      <c r="EA39" s="21"/>
      <c r="EB39" s="21"/>
      <c r="EC39" s="32"/>
      <c r="ED39" s="32"/>
      <c r="EE39" s="32"/>
      <c r="EF39" s="32"/>
      <c r="EG39" s="36"/>
      <c r="EH39" s="36"/>
      <c r="EI39" s="21"/>
      <c r="EJ39" s="21"/>
      <c r="EK39" s="21"/>
      <c r="EL39" s="21"/>
      <c r="EM39" s="21"/>
      <c r="EN39" s="21"/>
      <c r="EO39" s="21"/>
      <c r="EP39" s="21"/>
      <c r="EQ39" s="34"/>
      <c r="ER39" s="34"/>
      <c r="ES39" s="38"/>
      <c r="ET39" s="38"/>
    </row>
    <row r="40" s="2" customFormat="1" ht="20.1" customHeight="1" spans="1:72">
      <c r="A40" s="16" t="s">
        <v>101</v>
      </c>
      <c r="B40" s="16"/>
      <c r="C40" s="16"/>
      <c r="D40" s="16"/>
      <c r="E40" s="16"/>
      <c r="F40" s="16"/>
      <c r="G40" s="16"/>
      <c r="H40" s="16"/>
      <c r="I40" s="16"/>
      <c r="J40" s="16"/>
      <c r="K40" s="16"/>
      <c r="L40" s="16"/>
      <c r="M40" s="16"/>
      <c r="N40" s="16"/>
      <c r="O40" s="16"/>
      <c r="P40" s="16"/>
      <c r="Q40" s="16"/>
      <c r="R40" s="16"/>
      <c r="S40" s="16"/>
      <c r="T40" s="16"/>
      <c r="U40" s="23"/>
      <c r="V40" s="23"/>
      <c r="W40" s="23"/>
      <c r="X40" s="23"/>
      <c r="Y40" s="23"/>
      <c r="Z40" s="23"/>
      <c r="AA40" s="23"/>
      <c r="AB40" s="29"/>
      <c r="AC40" s="23"/>
      <c r="AD40" s="23"/>
      <c r="AE40" s="16"/>
      <c r="BK40" s="35"/>
      <c r="BL40" s="35"/>
      <c r="BM40" s="35"/>
      <c r="BN40" s="35"/>
      <c r="BO40" s="35"/>
      <c r="BP40" s="35"/>
      <c r="BQ40" s="35"/>
      <c r="BR40" s="35"/>
      <c r="BS40" s="35"/>
      <c r="BT40" s="35"/>
    </row>
    <row r="41" s="2" customFormat="1" ht="20.1" customHeight="1" spans="1:72">
      <c r="A41" s="16" t="s">
        <v>102</v>
      </c>
      <c r="B41" s="16"/>
      <c r="C41" s="16"/>
      <c r="D41" s="16"/>
      <c r="E41" s="16"/>
      <c r="F41" s="16"/>
      <c r="G41" s="16"/>
      <c r="H41" s="16"/>
      <c r="I41" s="16"/>
      <c r="J41" s="16"/>
      <c r="K41" s="16"/>
      <c r="L41" s="16"/>
      <c r="M41" s="16"/>
      <c r="N41" s="16"/>
      <c r="O41" s="16"/>
      <c r="P41" s="16"/>
      <c r="Q41" s="16"/>
      <c r="R41" s="16"/>
      <c r="S41" s="16"/>
      <c r="T41" s="16"/>
      <c r="U41" s="23"/>
      <c r="V41" s="23"/>
      <c r="W41" s="23"/>
      <c r="X41" s="23"/>
      <c r="Y41" s="23"/>
      <c r="Z41" s="23"/>
      <c r="AA41" s="23"/>
      <c r="AB41" s="29"/>
      <c r="AC41" s="23"/>
      <c r="AD41" s="23"/>
      <c r="AE41" s="16"/>
      <c r="BI41" s="23"/>
      <c r="BJ41" s="23"/>
      <c r="BK41" s="23"/>
      <c r="BL41" s="23"/>
      <c r="BM41" s="23"/>
      <c r="BN41" s="23"/>
      <c r="BO41" s="23"/>
      <c r="BP41" s="23"/>
      <c r="BQ41" s="23"/>
      <c r="BR41" s="23"/>
      <c r="BS41" s="23"/>
      <c r="BT41" s="23"/>
    </row>
    <row r="42" s="2" customFormat="1" ht="20.1" customHeight="1" spans="1:31">
      <c r="A42" s="17" t="s">
        <v>103</v>
      </c>
      <c r="B42" s="17"/>
      <c r="C42" s="17"/>
      <c r="D42" s="17"/>
      <c r="E42" s="17"/>
      <c r="F42" s="17"/>
      <c r="G42" s="17"/>
      <c r="H42" s="17"/>
      <c r="I42" s="17"/>
      <c r="J42" s="17"/>
      <c r="K42" s="17"/>
      <c r="L42" s="17"/>
      <c r="M42" s="17"/>
      <c r="N42" s="17"/>
      <c r="O42" s="17"/>
      <c r="P42" s="17"/>
      <c r="Q42" s="17"/>
      <c r="R42" s="17"/>
      <c r="S42" s="17"/>
      <c r="T42" s="17"/>
      <c r="U42" s="23"/>
      <c r="V42" s="23"/>
      <c r="W42" s="23"/>
      <c r="X42" s="23"/>
      <c r="Y42" s="23"/>
      <c r="Z42" s="23"/>
      <c r="AA42" s="23"/>
      <c r="AB42" s="29"/>
      <c r="AC42" s="23"/>
      <c r="AD42" s="23"/>
      <c r="AE42" s="16"/>
    </row>
    <row r="43" s="2" customFormat="1" ht="20.1" customHeight="1" spans="1:31">
      <c r="A43" s="2" t="s">
        <v>104</v>
      </c>
      <c r="U43" s="23"/>
      <c r="V43" s="23"/>
      <c r="W43" s="23"/>
      <c r="X43" s="23"/>
      <c r="Y43" s="23"/>
      <c r="Z43" s="23"/>
      <c r="AA43" s="23"/>
      <c r="AB43" s="29"/>
      <c r="AC43" s="23"/>
      <c r="AD43" s="23"/>
      <c r="AE43" s="16"/>
    </row>
    <row r="44" s="2" customFormat="1" ht="20.1" customHeight="1" spans="1:31">
      <c r="A44" s="17" t="s">
        <v>105</v>
      </c>
      <c r="B44" s="17"/>
      <c r="C44" s="17"/>
      <c r="D44" s="17"/>
      <c r="E44" s="17"/>
      <c r="F44" s="17"/>
      <c r="G44" s="17"/>
      <c r="H44" s="17"/>
      <c r="I44" s="17"/>
      <c r="J44" s="17"/>
      <c r="K44" s="17"/>
      <c r="L44" s="17"/>
      <c r="M44" s="17"/>
      <c r="N44" s="17"/>
      <c r="O44" s="17"/>
      <c r="P44" s="17"/>
      <c r="Q44" s="17"/>
      <c r="R44" s="17"/>
      <c r="S44" s="17"/>
      <c r="T44" s="17"/>
      <c r="U44" s="17"/>
      <c r="V44" s="17"/>
      <c r="W44" s="17"/>
      <c r="X44" s="17"/>
      <c r="Y44" s="17"/>
      <c r="Z44" s="23"/>
      <c r="AA44" s="23"/>
      <c r="AB44" s="30"/>
      <c r="AC44" s="23"/>
      <c r="AD44" s="23"/>
      <c r="AE44" s="16"/>
    </row>
    <row r="45" s="2" customFormat="1" ht="20.1" customHeight="1" spans="1:31">
      <c r="A45" s="17" t="s">
        <v>106</v>
      </c>
      <c r="B45" s="17"/>
      <c r="C45" s="17"/>
      <c r="D45" s="17"/>
      <c r="E45" s="17"/>
      <c r="F45" s="17"/>
      <c r="G45" s="17"/>
      <c r="H45" s="17"/>
      <c r="I45" s="17"/>
      <c r="J45" s="17"/>
      <c r="K45" s="17"/>
      <c r="L45" s="17"/>
      <c r="M45" s="17"/>
      <c r="N45" s="17"/>
      <c r="O45" s="17"/>
      <c r="P45" s="17"/>
      <c r="Q45" s="17"/>
      <c r="R45" s="17"/>
      <c r="S45" s="17"/>
      <c r="T45" s="17"/>
      <c r="U45" s="17"/>
      <c r="V45" s="17"/>
      <c r="W45" s="17"/>
      <c r="X45" s="17"/>
      <c r="Y45" s="17"/>
      <c r="Z45" s="23"/>
      <c r="AA45" s="23"/>
      <c r="AB45" s="23"/>
      <c r="AC45" s="23"/>
      <c r="AD45" s="23"/>
      <c r="AE45" s="16"/>
    </row>
    <row r="46" s="2" customFormat="1" ht="20.1" customHeight="1" spans="1:31">
      <c r="A46" s="16" t="s">
        <v>107</v>
      </c>
      <c r="B46" s="16"/>
      <c r="C46" s="16"/>
      <c r="D46" s="16"/>
      <c r="E46" s="16"/>
      <c r="F46" s="16"/>
      <c r="G46" s="16"/>
      <c r="H46" s="16"/>
      <c r="I46" s="16"/>
      <c r="J46" s="16"/>
      <c r="K46" s="16"/>
      <c r="L46" s="16"/>
      <c r="M46" s="16"/>
      <c r="N46" s="16"/>
      <c r="O46" s="16"/>
      <c r="P46" s="16"/>
      <c r="Q46" s="16"/>
      <c r="R46" s="16"/>
      <c r="S46" s="16"/>
      <c r="T46" s="16"/>
      <c r="U46" s="23"/>
      <c r="V46" s="23"/>
      <c r="W46" s="23"/>
      <c r="X46" s="23"/>
      <c r="Y46" s="23"/>
      <c r="Z46" s="23"/>
      <c r="AA46" s="23"/>
      <c r="AB46" s="23"/>
      <c r="AC46" s="23"/>
      <c r="AD46" s="23"/>
      <c r="AE46" s="16"/>
    </row>
    <row r="47" s="2" customFormat="1" ht="20.1" customHeight="1" spans="1:31">
      <c r="A47" s="2" t="s">
        <v>108</v>
      </c>
      <c r="T47" s="16"/>
      <c r="U47" s="23"/>
      <c r="V47" s="23"/>
      <c r="W47" s="23"/>
      <c r="X47" s="23"/>
      <c r="Y47" s="23"/>
      <c r="Z47" s="23"/>
      <c r="AA47" s="23"/>
      <c r="AB47" s="23"/>
      <c r="AC47" s="23"/>
      <c r="AD47" s="23"/>
      <c r="AE47" s="16"/>
    </row>
    <row r="48" s="2" customFormat="1" ht="20.1" customHeight="1" spans="1:31">
      <c r="A48" s="2" t="s">
        <v>109</v>
      </c>
      <c r="T48" s="16"/>
      <c r="U48" s="23"/>
      <c r="V48" s="23"/>
      <c r="W48" s="23"/>
      <c r="X48" s="23"/>
      <c r="Y48" s="23"/>
      <c r="Z48" s="23"/>
      <c r="AA48" s="23"/>
      <c r="AB48" s="23"/>
      <c r="AC48" s="23"/>
      <c r="AD48" s="23"/>
      <c r="AE48" s="16"/>
    </row>
    <row r="49" s="2" customFormat="1" ht="20.1" customHeight="1" spans="1:31">
      <c r="A49" s="2" t="s">
        <v>110</v>
      </c>
      <c r="T49" s="16"/>
      <c r="U49" s="23"/>
      <c r="V49" s="23"/>
      <c r="W49" s="23"/>
      <c r="X49" s="23"/>
      <c r="Y49" s="23"/>
      <c r="Z49" s="23"/>
      <c r="AA49" s="23"/>
      <c r="AB49" s="23"/>
      <c r="AC49" s="23"/>
      <c r="AD49" s="23"/>
      <c r="AE49" s="16"/>
    </row>
    <row r="50" s="2" customFormat="1" ht="20.1" customHeight="1" spans="1:31">
      <c r="A50" s="2" t="s">
        <v>111</v>
      </c>
      <c r="T50" s="16"/>
      <c r="U50" s="23"/>
      <c r="V50" s="23"/>
      <c r="W50" s="23"/>
      <c r="X50" s="23"/>
      <c r="Y50" s="23"/>
      <c r="Z50" s="23"/>
      <c r="AA50" s="23"/>
      <c r="AB50" s="23"/>
      <c r="AC50" s="23"/>
      <c r="AD50" s="23"/>
      <c r="AE50" s="16"/>
    </row>
    <row r="51" s="2" customFormat="1" ht="20.1" customHeight="1" spans="1:31">
      <c r="A51" s="2" t="s">
        <v>112</v>
      </c>
      <c r="T51" s="16"/>
      <c r="U51" s="23"/>
      <c r="V51" s="23"/>
      <c r="W51" s="23"/>
      <c r="X51" s="23"/>
      <c r="Y51" s="23"/>
      <c r="Z51" s="23"/>
      <c r="AA51" s="23"/>
      <c r="AB51" s="23"/>
      <c r="AC51" s="23"/>
      <c r="AD51" s="23"/>
      <c r="AE51" s="16"/>
    </row>
    <row r="52" s="2" customFormat="1" ht="20.1" customHeight="1" spans="1:31">
      <c r="A52" s="2" t="s">
        <v>113</v>
      </c>
      <c r="T52" s="16"/>
      <c r="U52" s="23"/>
      <c r="V52" s="23"/>
      <c r="W52" s="23"/>
      <c r="X52" s="23"/>
      <c r="Y52" s="23"/>
      <c r="Z52" s="23"/>
      <c r="AA52" s="23"/>
      <c r="AB52" s="23"/>
      <c r="AC52" s="23"/>
      <c r="AD52" s="23"/>
      <c r="AE52" s="16"/>
    </row>
    <row r="53" s="2" customFormat="1" ht="20.1" customHeight="1" spans="1:31">
      <c r="A53" s="2" t="s">
        <v>114</v>
      </c>
      <c r="T53" s="16"/>
      <c r="U53" s="23"/>
      <c r="V53" s="23"/>
      <c r="W53" s="23"/>
      <c r="X53" s="23"/>
      <c r="Y53" s="23"/>
      <c r="Z53" s="23"/>
      <c r="AA53" s="23"/>
      <c r="AB53" s="23"/>
      <c r="AC53" s="23"/>
      <c r="AD53" s="23"/>
      <c r="AE53" s="16"/>
    </row>
    <row r="54" s="2" customFormat="1" ht="20.1" customHeight="1" spans="1:31">
      <c r="A54" s="2" t="s">
        <v>115</v>
      </c>
      <c r="T54" s="16"/>
      <c r="U54" s="23"/>
      <c r="V54" s="23"/>
      <c r="W54" s="23"/>
      <c r="X54" s="23"/>
      <c r="Y54" s="23"/>
      <c r="Z54" s="23"/>
      <c r="AA54" s="23"/>
      <c r="AB54" s="23"/>
      <c r="AC54" s="23"/>
      <c r="AD54" s="23"/>
      <c r="AE54" s="16"/>
    </row>
    <row r="55" s="3" customFormat="1" ht="20.1" customHeight="1" spans="1:31">
      <c r="A55" s="2" t="s">
        <v>116</v>
      </c>
      <c r="T55" s="24"/>
      <c r="U55" s="25"/>
      <c r="V55" s="25"/>
      <c r="W55" s="25"/>
      <c r="X55" s="25"/>
      <c r="Y55" s="25"/>
      <c r="Z55" s="25"/>
      <c r="AA55" s="25"/>
      <c r="AB55" s="25"/>
      <c r="AC55" s="25"/>
      <c r="AD55" s="25"/>
      <c r="AE55" s="24"/>
    </row>
    <row r="56" s="3" customFormat="1" ht="20.1" customHeight="1" spans="1:31">
      <c r="A56" s="2" t="s">
        <v>117</v>
      </c>
      <c r="T56" s="24"/>
      <c r="U56" s="25"/>
      <c r="V56" s="25"/>
      <c r="W56" s="25"/>
      <c r="X56" s="25"/>
      <c r="Y56" s="25"/>
      <c r="Z56" s="25"/>
      <c r="AA56" s="25"/>
      <c r="AB56" s="25"/>
      <c r="AC56" s="25"/>
      <c r="AD56" s="25"/>
      <c r="AE56" s="24"/>
    </row>
    <row r="57" s="3" customFormat="1" ht="20.1" customHeight="1" spans="1:31">
      <c r="A57" s="2" t="s">
        <v>118</v>
      </c>
      <c r="T57" s="24"/>
      <c r="U57" s="25"/>
      <c r="V57" s="25"/>
      <c r="W57" s="25"/>
      <c r="X57" s="25"/>
      <c r="Y57" s="25"/>
      <c r="Z57" s="25"/>
      <c r="AA57" s="25"/>
      <c r="AB57" s="25"/>
      <c r="AC57" s="25"/>
      <c r="AD57" s="25"/>
      <c r="AE57" s="24"/>
    </row>
    <row r="58" s="3" customFormat="1" ht="20.1" customHeight="1" spans="1:31">
      <c r="A58" s="2" t="s">
        <v>119</v>
      </c>
      <c r="T58" s="24"/>
      <c r="U58" s="25"/>
      <c r="V58" s="25"/>
      <c r="W58" s="25"/>
      <c r="X58" s="25"/>
      <c r="Y58" s="25"/>
      <c r="Z58" s="25"/>
      <c r="AA58" s="25"/>
      <c r="AB58" s="25"/>
      <c r="AC58" s="25"/>
      <c r="AD58" s="25"/>
      <c r="AE58" s="24"/>
    </row>
    <row r="59" s="3" customFormat="1" ht="20.1" customHeight="1" spans="1:31">
      <c r="A59" s="2" t="s">
        <v>120</v>
      </c>
      <c r="T59" s="24"/>
      <c r="U59" s="25"/>
      <c r="V59" s="25"/>
      <c r="W59" s="25"/>
      <c r="X59" s="25"/>
      <c r="Y59" s="25"/>
      <c r="Z59" s="25"/>
      <c r="AA59" s="25"/>
      <c r="AB59" s="25"/>
      <c r="AC59" s="25"/>
      <c r="AD59" s="25"/>
      <c r="AE59" s="24"/>
    </row>
    <row r="60" s="3" customFormat="1" ht="20.1" customHeight="1" spans="1:31">
      <c r="A60" s="2" t="s">
        <v>121</v>
      </c>
      <c r="T60" s="24"/>
      <c r="U60" s="25"/>
      <c r="V60" s="25"/>
      <c r="W60" s="25"/>
      <c r="X60" s="25"/>
      <c r="Y60" s="25"/>
      <c r="Z60" s="25"/>
      <c r="AA60" s="25"/>
      <c r="AB60" s="25"/>
      <c r="AC60" s="25"/>
      <c r="AD60" s="25"/>
      <c r="AE60" s="24"/>
    </row>
    <row r="61" s="3" customFormat="1" ht="20.1" customHeight="1" spans="1:31">
      <c r="A61" s="2" t="s">
        <v>122</v>
      </c>
      <c r="T61" s="24"/>
      <c r="U61" s="25"/>
      <c r="V61" s="25"/>
      <c r="W61" s="25"/>
      <c r="X61" s="25"/>
      <c r="Y61" s="25"/>
      <c r="Z61" s="25"/>
      <c r="AA61" s="25"/>
      <c r="AB61" s="25"/>
      <c r="AC61" s="25"/>
      <c r="AD61" s="25"/>
      <c r="AE61" s="24"/>
    </row>
    <row r="62" s="3" customFormat="1" ht="20.1" customHeight="1" spans="1:31">
      <c r="A62" s="2" t="s">
        <v>123</v>
      </c>
      <c r="T62" s="24"/>
      <c r="U62" s="25"/>
      <c r="V62" s="25"/>
      <c r="W62" s="25"/>
      <c r="X62" s="25"/>
      <c r="Y62" s="25"/>
      <c r="Z62" s="25"/>
      <c r="AA62" s="25"/>
      <c r="AB62" s="25"/>
      <c r="AC62" s="25"/>
      <c r="AD62" s="25"/>
      <c r="AE62" s="24"/>
    </row>
    <row r="63" s="3" customFormat="1" ht="20.1" customHeight="1" spans="1:31">
      <c r="A63" s="2" t="s">
        <v>124</v>
      </c>
      <c r="T63" s="24"/>
      <c r="U63" s="25"/>
      <c r="V63" s="25"/>
      <c r="W63" s="25"/>
      <c r="X63" s="25"/>
      <c r="Y63" s="25"/>
      <c r="Z63" s="25"/>
      <c r="AA63" s="25"/>
      <c r="AB63" s="25"/>
      <c r="AC63" s="25"/>
      <c r="AD63" s="25"/>
      <c r="AE63" s="24"/>
    </row>
    <row r="64" s="4" customFormat="1" ht="20.1" customHeight="1" spans="1:31">
      <c r="A64" s="2" t="s">
        <v>125</v>
      </c>
      <c r="T64" s="26"/>
      <c r="U64" s="25"/>
      <c r="V64" s="25"/>
      <c r="W64" s="25"/>
      <c r="X64" s="25"/>
      <c r="Y64" s="25"/>
      <c r="Z64" s="25"/>
      <c r="AA64" s="25"/>
      <c r="AB64" s="25"/>
      <c r="AC64" s="25"/>
      <c r="AD64" s="25"/>
      <c r="AE64" s="26"/>
    </row>
    <row r="65" s="4" customFormat="1" ht="20.1" customHeight="1" spans="1:31">
      <c r="A65" s="2" t="s">
        <v>126</v>
      </c>
      <c r="T65" s="26"/>
      <c r="U65" s="25"/>
      <c r="V65" s="25"/>
      <c r="W65" s="25"/>
      <c r="X65" s="25"/>
      <c r="Y65" s="25"/>
      <c r="Z65" s="25"/>
      <c r="AA65" s="25"/>
      <c r="AB65" s="25"/>
      <c r="AC65" s="25"/>
      <c r="AD65" s="25"/>
      <c r="AE65" s="26"/>
    </row>
    <row r="66" s="4" customFormat="1" ht="20.1" customHeight="1" spans="1:31">
      <c r="A66" s="2" t="s">
        <v>127</v>
      </c>
      <c r="T66" s="26"/>
      <c r="U66" s="25"/>
      <c r="V66" s="25"/>
      <c r="W66" s="25"/>
      <c r="X66" s="25"/>
      <c r="Y66" s="25"/>
      <c r="Z66" s="25"/>
      <c r="AA66" s="25"/>
      <c r="AB66" s="25"/>
      <c r="AC66" s="25"/>
      <c r="AD66" s="25"/>
      <c r="AE66" s="26"/>
    </row>
    <row r="67" s="4" customFormat="1" ht="20.1" customHeight="1" spans="1:31">
      <c r="A67" s="2" t="s">
        <v>128</v>
      </c>
      <c r="T67" s="26"/>
      <c r="U67" s="25"/>
      <c r="V67" s="25"/>
      <c r="W67" s="25"/>
      <c r="X67" s="25"/>
      <c r="Y67" s="25"/>
      <c r="Z67" s="25"/>
      <c r="AA67" s="25"/>
      <c r="AB67" s="25"/>
      <c r="AC67" s="25"/>
      <c r="AD67" s="25"/>
      <c r="AE67" s="26"/>
    </row>
    <row r="68" s="4" customFormat="1" ht="20.1" customHeight="1" spans="1:31">
      <c r="A68" s="2" t="s">
        <v>129</v>
      </c>
      <c r="T68" s="26"/>
      <c r="U68" s="25"/>
      <c r="V68" s="25"/>
      <c r="W68" s="25"/>
      <c r="X68" s="25"/>
      <c r="Y68" s="25"/>
      <c r="Z68" s="25"/>
      <c r="AA68" s="25"/>
      <c r="AB68" s="25"/>
      <c r="AC68" s="25"/>
      <c r="AD68" s="25"/>
      <c r="AE68" s="26"/>
    </row>
    <row r="69" s="4" customFormat="1" ht="20.1" customHeight="1" spans="1:31">
      <c r="A69" s="2" t="s">
        <v>130</v>
      </c>
      <c r="T69" s="26"/>
      <c r="U69" s="25"/>
      <c r="V69" s="25"/>
      <c r="W69" s="25"/>
      <c r="X69" s="25"/>
      <c r="Y69" s="25"/>
      <c r="Z69" s="25"/>
      <c r="AA69" s="25"/>
      <c r="AB69" s="25"/>
      <c r="AC69" s="25"/>
      <c r="AD69" s="25"/>
      <c r="AE69" s="26"/>
    </row>
    <row r="70" s="4" customFormat="1" ht="20.1" customHeight="1" spans="1:31">
      <c r="A70" s="2" t="s">
        <v>131</v>
      </c>
      <c r="B70" s="2"/>
      <c r="C70" s="2"/>
      <c r="D70" s="2"/>
      <c r="E70" s="2"/>
      <c r="F70" s="2"/>
      <c r="G70" s="2"/>
      <c r="T70" s="26"/>
      <c r="U70" s="25"/>
      <c r="V70" s="25"/>
      <c r="W70" s="25"/>
      <c r="X70" s="25"/>
      <c r="Y70" s="25"/>
      <c r="Z70" s="25"/>
      <c r="AA70" s="25"/>
      <c r="AB70" s="25"/>
      <c r="AC70" s="25"/>
      <c r="AD70" s="25"/>
      <c r="AE70" s="26"/>
    </row>
    <row r="71" s="5" customFormat="1" ht="20.1" customHeight="1" spans="1:36">
      <c r="A71" s="40" t="s">
        <v>132</v>
      </c>
      <c r="B71" s="40"/>
      <c r="C71" s="40"/>
      <c r="D71" s="40"/>
      <c r="E71" s="40"/>
      <c r="F71" s="40"/>
      <c r="G71" s="40"/>
      <c r="T71" s="26"/>
      <c r="U71" s="25"/>
      <c r="V71" s="25"/>
      <c r="W71" s="25"/>
      <c r="X71" s="25"/>
      <c r="Y71" s="25"/>
      <c r="Z71" s="25"/>
      <c r="AA71" s="25"/>
      <c r="AB71" s="25"/>
      <c r="AC71" s="25"/>
      <c r="AD71" s="25"/>
      <c r="AE71" s="26"/>
      <c r="AG71" s="41"/>
      <c r="AH71" s="41"/>
      <c r="AI71" s="41"/>
      <c r="AJ71" s="41"/>
    </row>
    <row r="72" s="5" customFormat="1" ht="20.1" customHeight="1" spans="1:36">
      <c r="A72" s="40" t="s">
        <v>133</v>
      </c>
      <c r="B72" s="40"/>
      <c r="C72" s="40"/>
      <c r="D72" s="40"/>
      <c r="E72" s="40"/>
      <c r="F72" s="40"/>
      <c r="G72" s="40"/>
      <c r="T72" s="26"/>
      <c r="U72" s="25"/>
      <c r="V72" s="25"/>
      <c r="W72" s="25"/>
      <c r="X72" s="25"/>
      <c r="Y72" s="25"/>
      <c r="Z72" s="25"/>
      <c r="AA72" s="25"/>
      <c r="AB72" s="25"/>
      <c r="AC72" s="25"/>
      <c r="AD72" s="25"/>
      <c r="AE72" s="26"/>
      <c r="AG72" s="41"/>
      <c r="AH72" s="41"/>
      <c r="AI72" s="41"/>
      <c r="AJ72" s="41"/>
    </row>
    <row r="73" s="5" customFormat="1" ht="20.1" customHeight="1" spans="1:36">
      <c r="A73" s="40" t="s">
        <v>134</v>
      </c>
      <c r="B73" s="40"/>
      <c r="C73" s="40"/>
      <c r="D73" s="40"/>
      <c r="E73" s="40"/>
      <c r="F73" s="40"/>
      <c r="G73" s="40"/>
      <c r="H73" s="40"/>
      <c r="T73" s="26"/>
      <c r="U73" s="25"/>
      <c r="V73" s="25"/>
      <c r="W73" s="25"/>
      <c r="X73" s="25"/>
      <c r="Y73" s="25"/>
      <c r="Z73" s="25"/>
      <c r="AA73" s="25"/>
      <c r="AB73" s="25"/>
      <c r="AC73" s="25"/>
      <c r="AD73" s="25"/>
      <c r="AE73" s="26"/>
      <c r="AG73" s="41"/>
      <c r="AH73" s="41"/>
      <c r="AI73" s="41"/>
      <c r="AJ73" s="41"/>
    </row>
    <row r="74" s="5" customFormat="1" ht="20.1" customHeight="1" spans="1:36">
      <c r="A74" s="40" t="s">
        <v>135</v>
      </c>
      <c r="B74" s="40"/>
      <c r="C74" s="40"/>
      <c r="D74" s="40"/>
      <c r="E74" s="40"/>
      <c r="F74" s="40"/>
      <c r="G74" s="40"/>
      <c r="H74" s="40"/>
      <c r="T74" s="26"/>
      <c r="U74" s="25"/>
      <c r="V74" s="25"/>
      <c r="W74" s="25"/>
      <c r="X74" s="25"/>
      <c r="Y74" s="25"/>
      <c r="Z74" s="25"/>
      <c r="AA74" s="25"/>
      <c r="AB74" s="25"/>
      <c r="AC74" s="25"/>
      <c r="AD74" s="25"/>
      <c r="AE74" s="26"/>
      <c r="AG74" s="41"/>
      <c r="AH74" s="41"/>
      <c r="AI74" s="41"/>
      <c r="AJ74" s="41"/>
    </row>
    <row r="75" s="5" customFormat="1" ht="20.1" customHeight="1" spans="1:36">
      <c r="A75" s="40" t="s">
        <v>136</v>
      </c>
      <c r="B75" s="40"/>
      <c r="C75" s="40"/>
      <c r="D75" s="40"/>
      <c r="E75" s="40"/>
      <c r="F75" s="40"/>
      <c r="G75" s="40"/>
      <c r="T75" s="26"/>
      <c r="U75" s="25"/>
      <c r="V75" s="25"/>
      <c r="W75" s="25"/>
      <c r="X75" s="25"/>
      <c r="Y75" s="25"/>
      <c r="Z75" s="25"/>
      <c r="AA75" s="25"/>
      <c r="AB75" s="25"/>
      <c r="AC75" s="25"/>
      <c r="AD75" s="25"/>
      <c r="AE75" s="26"/>
      <c r="AG75" s="41"/>
      <c r="AH75" s="41"/>
      <c r="AI75" s="41"/>
      <c r="AJ75" s="41"/>
    </row>
    <row r="76" s="5" customFormat="1" ht="20.1" customHeight="1" spans="1:36">
      <c r="A76" s="40" t="s">
        <v>137</v>
      </c>
      <c r="B76" s="40"/>
      <c r="C76" s="40"/>
      <c r="D76" s="40"/>
      <c r="E76" s="40"/>
      <c r="F76" s="40"/>
      <c r="G76" s="40"/>
      <c r="T76" s="26"/>
      <c r="U76" s="25"/>
      <c r="V76" s="25"/>
      <c r="W76" s="25"/>
      <c r="X76" s="25"/>
      <c r="Y76" s="25"/>
      <c r="Z76" s="25"/>
      <c r="AA76" s="25"/>
      <c r="AB76" s="25"/>
      <c r="AC76" s="25"/>
      <c r="AD76" s="25"/>
      <c r="AE76" s="26"/>
      <c r="AG76" s="41"/>
      <c r="AH76" s="41"/>
      <c r="AI76" s="41"/>
      <c r="AJ76" s="41"/>
    </row>
    <row r="77" s="5" customFormat="1" ht="20.1" customHeight="1" spans="1:36">
      <c r="A77" s="40" t="s">
        <v>138</v>
      </c>
      <c r="B77" s="40"/>
      <c r="C77" s="40"/>
      <c r="D77" s="40"/>
      <c r="E77" s="40"/>
      <c r="F77" s="40"/>
      <c r="G77" s="40"/>
      <c r="T77" s="26"/>
      <c r="U77" s="25"/>
      <c r="V77" s="25"/>
      <c r="W77" s="25"/>
      <c r="X77" s="25"/>
      <c r="Y77" s="25"/>
      <c r="Z77" s="25"/>
      <c r="AA77" s="25"/>
      <c r="AB77" s="25"/>
      <c r="AC77" s="25"/>
      <c r="AD77" s="25"/>
      <c r="AE77" s="26"/>
      <c r="AG77" s="41"/>
      <c r="AH77" s="41"/>
      <c r="AI77" s="41"/>
      <c r="AJ77" s="41"/>
    </row>
    <row r="78" s="5" customFormat="1" ht="20.1" customHeight="1" spans="1:36">
      <c r="A78" s="40" t="s">
        <v>139</v>
      </c>
      <c r="B78" s="40"/>
      <c r="C78" s="40"/>
      <c r="D78" s="40"/>
      <c r="E78" s="40"/>
      <c r="F78" s="40"/>
      <c r="G78" s="40"/>
      <c r="T78" s="26"/>
      <c r="U78" s="25"/>
      <c r="V78" s="25"/>
      <c r="W78" s="25"/>
      <c r="X78" s="25"/>
      <c r="Y78" s="25"/>
      <c r="Z78" s="25"/>
      <c r="AA78" s="25"/>
      <c r="AB78" s="25"/>
      <c r="AC78" s="25"/>
      <c r="AD78" s="25"/>
      <c r="AE78" s="26"/>
      <c r="AG78" s="41"/>
      <c r="AH78" s="41"/>
      <c r="AI78" s="41"/>
      <c r="AJ78" s="41"/>
    </row>
    <row r="79" s="5" customFormat="1" ht="20.1" customHeight="1" spans="1:36">
      <c r="A79" s="40" t="s">
        <v>140</v>
      </c>
      <c r="B79" s="40"/>
      <c r="C79" s="40"/>
      <c r="D79" s="40"/>
      <c r="E79" s="40"/>
      <c r="F79" s="40"/>
      <c r="G79" s="40"/>
      <c r="T79" s="26"/>
      <c r="U79" s="25"/>
      <c r="V79" s="25"/>
      <c r="W79" s="25"/>
      <c r="X79" s="25"/>
      <c r="Y79" s="25"/>
      <c r="Z79" s="25"/>
      <c r="AA79" s="25"/>
      <c r="AB79" s="25"/>
      <c r="AC79" s="25"/>
      <c r="AD79" s="25"/>
      <c r="AE79" s="26"/>
      <c r="AG79" s="41"/>
      <c r="AH79" s="41"/>
      <c r="AI79" s="41"/>
      <c r="AJ79" s="41"/>
    </row>
    <row r="80" s="5" customFormat="1" ht="20.1" customHeight="1" spans="1:36">
      <c r="A80" s="40" t="s">
        <v>141</v>
      </c>
      <c r="B80" s="40"/>
      <c r="C80" s="40"/>
      <c r="D80" s="40"/>
      <c r="E80" s="40"/>
      <c r="F80" s="40"/>
      <c r="G80" s="40"/>
      <c r="T80" s="26"/>
      <c r="U80" s="25"/>
      <c r="V80" s="25"/>
      <c r="W80" s="25"/>
      <c r="X80" s="25"/>
      <c r="Y80" s="25"/>
      <c r="Z80" s="25"/>
      <c r="AA80" s="25"/>
      <c r="AB80" s="25"/>
      <c r="AC80" s="25"/>
      <c r="AD80" s="25"/>
      <c r="AE80" s="26"/>
      <c r="AG80" s="41"/>
      <c r="AH80" s="41"/>
      <c r="AI80" s="41"/>
      <c r="AJ80" s="41"/>
    </row>
    <row r="81" s="5" customFormat="1" ht="20.1" customHeight="1" spans="1:36">
      <c r="A81" s="40" t="s">
        <v>142</v>
      </c>
      <c r="B81" s="40"/>
      <c r="C81" s="40"/>
      <c r="D81" s="40"/>
      <c r="E81" s="40"/>
      <c r="F81" s="40"/>
      <c r="G81" s="40"/>
      <c r="T81" s="26"/>
      <c r="U81" s="25"/>
      <c r="V81" s="25"/>
      <c r="W81" s="25"/>
      <c r="X81" s="25"/>
      <c r="Y81" s="25"/>
      <c r="Z81" s="25"/>
      <c r="AA81" s="25"/>
      <c r="AB81" s="25"/>
      <c r="AC81" s="25"/>
      <c r="AD81" s="25"/>
      <c r="AE81" s="26"/>
      <c r="AG81" s="41"/>
      <c r="AH81" s="41"/>
      <c r="AI81" s="41"/>
      <c r="AJ81" s="41"/>
    </row>
    <row r="82" s="5" customFormat="1" ht="20.1" customHeight="1" spans="1:36">
      <c r="A82" s="40" t="s">
        <v>143</v>
      </c>
      <c r="B82" s="40"/>
      <c r="C82" s="40"/>
      <c r="D82" s="40"/>
      <c r="E82" s="40"/>
      <c r="F82" s="40"/>
      <c r="G82" s="40"/>
      <c r="T82" s="26"/>
      <c r="U82" s="25"/>
      <c r="V82" s="25"/>
      <c r="W82" s="25"/>
      <c r="X82" s="25"/>
      <c r="Y82" s="25"/>
      <c r="Z82" s="25"/>
      <c r="AA82" s="25"/>
      <c r="AB82" s="25"/>
      <c r="AC82" s="25"/>
      <c r="AD82" s="25"/>
      <c r="AE82" s="26"/>
      <c r="AG82" s="41"/>
      <c r="AH82" s="41"/>
      <c r="AI82" s="41"/>
      <c r="AJ82" s="41"/>
    </row>
    <row r="83" s="5" customFormat="1" ht="20.1" customHeight="1" spans="1:36">
      <c r="A83" s="40" t="s">
        <v>144</v>
      </c>
      <c r="B83" s="40"/>
      <c r="C83" s="40"/>
      <c r="D83" s="40"/>
      <c r="E83" s="40"/>
      <c r="F83" s="40"/>
      <c r="G83" s="40"/>
      <c r="T83" s="26"/>
      <c r="U83" s="25"/>
      <c r="V83" s="25"/>
      <c r="W83" s="25"/>
      <c r="X83" s="25"/>
      <c r="Y83" s="25"/>
      <c r="Z83" s="25"/>
      <c r="AA83" s="25"/>
      <c r="AB83" s="25"/>
      <c r="AC83" s="25"/>
      <c r="AD83" s="25"/>
      <c r="AE83" s="26"/>
      <c r="AG83" s="41"/>
      <c r="AH83" s="41"/>
      <c r="AI83" s="41"/>
      <c r="AJ83" s="41"/>
    </row>
    <row r="84" s="5" customFormat="1" ht="20.1" customHeight="1" spans="1:36">
      <c r="A84" s="40" t="s">
        <v>145</v>
      </c>
      <c r="B84" s="40"/>
      <c r="C84" s="40"/>
      <c r="D84" s="40"/>
      <c r="E84" s="40"/>
      <c r="F84" s="40"/>
      <c r="G84" s="40"/>
      <c r="T84" s="26"/>
      <c r="U84" s="25"/>
      <c r="V84" s="25"/>
      <c r="W84" s="25"/>
      <c r="X84" s="25"/>
      <c r="Y84" s="25"/>
      <c r="Z84" s="25"/>
      <c r="AA84" s="25"/>
      <c r="AB84" s="25"/>
      <c r="AC84" s="25"/>
      <c r="AD84" s="25"/>
      <c r="AE84" s="26"/>
      <c r="AG84" s="41"/>
      <c r="AH84" s="41"/>
      <c r="AI84" s="41"/>
      <c r="AJ84" s="41"/>
    </row>
    <row r="85" s="5" customFormat="1" ht="20.1" customHeight="1" spans="1:122">
      <c r="A85" s="40" t="s">
        <v>146</v>
      </c>
      <c r="B85" s="40"/>
      <c r="C85" s="40"/>
      <c r="D85" s="40"/>
      <c r="E85" s="40"/>
      <c r="F85" s="40"/>
      <c r="G85" s="40"/>
      <c r="T85" s="26"/>
      <c r="U85" s="25"/>
      <c r="V85" s="25"/>
      <c r="W85" s="25"/>
      <c r="X85" s="25"/>
      <c r="Y85" s="25"/>
      <c r="Z85" s="25"/>
      <c r="AA85" s="25"/>
      <c r="AB85" s="25"/>
      <c r="AC85" s="25"/>
      <c r="AD85" s="25"/>
      <c r="AE85" s="26"/>
      <c r="DR85" s="42"/>
    </row>
    <row r="86" s="5" customFormat="1" ht="20.1" customHeight="1" spans="1:122">
      <c r="A86" s="40" t="s">
        <v>147</v>
      </c>
      <c r="B86" s="40"/>
      <c r="C86" s="40"/>
      <c r="D86" s="40"/>
      <c r="E86" s="40"/>
      <c r="F86" s="40"/>
      <c r="G86" s="40"/>
      <c r="T86" s="26"/>
      <c r="U86" s="25"/>
      <c r="V86" s="25"/>
      <c r="W86" s="25"/>
      <c r="X86" s="25"/>
      <c r="Y86" s="25"/>
      <c r="Z86" s="25"/>
      <c r="AA86" s="25"/>
      <c r="AB86" s="25"/>
      <c r="AC86" s="25"/>
      <c r="AD86" s="25"/>
      <c r="AE86" s="26"/>
      <c r="DR86" s="42"/>
    </row>
    <row r="87" s="5" customFormat="1" ht="20.1" customHeight="1" spans="1:122">
      <c r="A87" s="40" t="s">
        <v>148</v>
      </c>
      <c r="B87" s="40"/>
      <c r="C87" s="40"/>
      <c r="D87" s="40"/>
      <c r="E87" s="40"/>
      <c r="F87" s="40"/>
      <c r="G87" s="40"/>
      <c r="T87" s="26"/>
      <c r="U87" s="25"/>
      <c r="V87" s="25"/>
      <c r="W87" s="25"/>
      <c r="X87" s="25"/>
      <c r="Y87" s="25"/>
      <c r="Z87" s="25"/>
      <c r="AA87" s="25"/>
      <c r="AB87" s="25"/>
      <c r="AC87" s="25"/>
      <c r="AD87" s="25"/>
      <c r="AE87" s="26"/>
      <c r="DR87" s="42"/>
    </row>
    <row r="88" s="5" customFormat="1" ht="20.1" customHeight="1" spans="1:122">
      <c r="A88" s="40" t="s">
        <v>149</v>
      </c>
      <c r="B88" s="40"/>
      <c r="C88" s="40"/>
      <c r="D88" s="40"/>
      <c r="E88" s="40"/>
      <c r="F88" s="40"/>
      <c r="G88" s="40"/>
      <c r="T88" s="26"/>
      <c r="U88" s="25"/>
      <c r="V88" s="25"/>
      <c r="W88" s="25"/>
      <c r="X88" s="25"/>
      <c r="Y88" s="25"/>
      <c r="Z88" s="25"/>
      <c r="AA88" s="25"/>
      <c r="AB88" s="25"/>
      <c r="AC88" s="25"/>
      <c r="AD88" s="25"/>
      <c r="AE88" s="26"/>
      <c r="DR88" s="42"/>
    </row>
    <row r="89" s="5" customFormat="1" ht="20.1" customHeight="1" spans="1:122">
      <c r="A89" s="40" t="s">
        <v>150</v>
      </c>
      <c r="B89" s="40"/>
      <c r="C89" s="40"/>
      <c r="D89" s="40"/>
      <c r="E89" s="40"/>
      <c r="F89" s="40"/>
      <c r="G89" s="40"/>
      <c r="T89" s="26"/>
      <c r="U89" s="25"/>
      <c r="V89" s="25"/>
      <c r="W89" s="25"/>
      <c r="X89" s="25"/>
      <c r="Y89" s="25"/>
      <c r="Z89" s="25"/>
      <c r="AA89" s="25"/>
      <c r="AB89" s="25"/>
      <c r="AC89" s="25"/>
      <c r="AD89" s="25"/>
      <c r="AE89" s="26"/>
      <c r="DR89" s="42"/>
    </row>
    <row r="90" s="5" customFormat="1" ht="20.1" customHeight="1" spans="1:122">
      <c r="A90" s="40" t="s">
        <v>151</v>
      </c>
      <c r="B90" s="40"/>
      <c r="C90" s="40"/>
      <c r="D90" s="40"/>
      <c r="E90" s="40"/>
      <c r="F90" s="40"/>
      <c r="G90" s="40"/>
      <c r="T90" s="26"/>
      <c r="U90" s="25"/>
      <c r="V90" s="25"/>
      <c r="W90" s="25"/>
      <c r="X90" s="25"/>
      <c r="Y90" s="25"/>
      <c r="Z90" s="25"/>
      <c r="AA90" s="25"/>
      <c r="AB90" s="25"/>
      <c r="AC90" s="25"/>
      <c r="AD90" s="25"/>
      <c r="AE90" s="26"/>
      <c r="DR90" s="42"/>
    </row>
    <row r="91" s="5" customFormat="1" ht="20.1" customHeight="1" spans="1:122">
      <c r="A91" s="40" t="s">
        <v>152</v>
      </c>
      <c r="T91" s="26"/>
      <c r="U91" s="25"/>
      <c r="V91" s="25"/>
      <c r="W91" s="25"/>
      <c r="X91" s="25"/>
      <c r="Y91" s="25"/>
      <c r="Z91" s="25"/>
      <c r="AA91" s="25"/>
      <c r="AB91" s="25"/>
      <c r="AC91" s="25"/>
      <c r="AD91" s="25"/>
      <c r="AE91" s="26"/>
      <c r="DR91" s="42"/>
    </row>
    <row r="92" s="5" customFormat="1" ht="20.1" customHeight="1" spans="1:122">
      <c r="A92" s="40" t="s">
        <v>153</v>
      </c>
      <c r="T92" s="26"/>
      <c r="U92" s="25"/>
      <c r="V92" s="25"/>
      <c r="W92" s="25"/>
      <c r="X92" s="25"/>
      <c r="Y92" s="25"/>
      <c r="Z92" s="25"/>
      <c r="AA92" s="25"/>
      <c r="AB92" s="25"/>
      <c r="AC92" s="25"/>
      <c r="AD92" s="25"/>
      <c r="AE92" s="26"/>
      <c r="DR92" s="42"/>
    </row>
    <row r="93" s="5" customFormat="1" ht="20.1" customHeight="1" spans="1:122">
      <c r="A93" s="40" t="s">
        <v>154</v>
      </c>
      <c r="T93" s="26"/>
      <c r="U93" s="25"/>
      <c r="V93" s="25"/>
      <c r="W93" s="25"/>
      <c r="X93" s="25"/>
      <c r="Y93" s="25"/>
      <c r="Z93" s="25"/>
      <c r="AA93" s="25"/>
      <c r="AB93" s="25"/>
      <c r="AC93" s="25"/>
      <c r="AD93" s="25"/>
      <c r="AE93" s="26"/>
      <c r="DR93" s="42"/>
    </row>
    <row r="94" s="5" customFormat="1" ht="20.1" customHeight="1" spans="1:122">
      <c r="A94" s="40" t="s">
        <v>155</v>
      </c>
      <c r="B94" s="40"/>
      <c r="C94" s="40"/>
      <c r="D94" s="40"/>
      <c r="E94" s="40"/>
      <c r="F94" s="40"/>
      <c r="G94" s="40"/>
      <c r="T94" s="26"/>
      <c r="U94" s="25"/>
      <c r="V94" s="25"/>
      <c r="W94" s="25"/>
      <c r="X94" s="25"/>
      <c r="Y94" s="25"/>
      <c r="Z94" s="25"/>
      <c r="AA94" s="25"/>
      <c r="AB94" s="25"/>
      <c r="AC94" s="25"/>
      <c r="AD94" s="25"/>
      <c r="AE94" s="26"/>
      <c r="DR94" s="42"/>
    </row>
    <row r="95" s="5" customFormat="1" ht="20.1" customHeight="1" spans="1:122">
      <c r="A95" s="40" t="s">
        <v>156</v>
      </c>
      <c r="B95" s="40"/>
      <c r="C95" s="40"/>
      <c r="D95" s="40"/>
      <c r="E95" s="40"/>
      <c r="F95" s="40"/>
      <c r="G95" s="40"/>
      <c r="T95" s="26"/>
      <c r="U95" s="25"/>
      <c r="V95" s="25"/>
      <c r="W95" s="25"/>
      <c r="X95" s="25"/>
      <c r="Y95" s="25"/>
      <c r="Z95" s="25"/>
      <c r="AA95" s="25"/>
      <c r="AB95" s="25"/>
      <c r="AC95" s="25"/>
      <c r="AD95" s="25"/>
      <c r="AE95" s="26"/>
      <c r="DR95" s="42"/>
    </row>
    <row r="96" s="5" customFormat="1" ht="20.1" customHeight="1" spans="1:122">
      <c r="A96" s="40" t="s">
        <v>157</v>
      </c>
      <c r="B96" s="40"/>
      <c r="C96" s="40"/>
      <c r="D96" s="40"/>
      <c r="E96" s="40"/>
      <c r="F96" s="40"/>
      <c r="G96" s="40"/>
      <c r="T96" s="26"/>
      <c r="U96" s="25"/>
      <c r="V96" s="25"/>
      <c r="W96" s="25"/>
      <c r="X96" s="25"/>
      <c r="Y96" s="25"/>
      <c r="Z96" s="25"/>
      <c r="AA96" s="25"/>
      <c r="AB96" s="25"/>
      <c r="AC96" s="25"/>
      <c r="AD96" s="25"/>
      <c r="AE96" s="26"/>
      <c r="DR96" s="42"/>
    </row>
    <row r="97" s="5" customFormat="1" ht="20.1" customHeight="1" spans="1:122">
      <c r="A97" s="40" t="s">
        <v>158</v>
      </c>
      <c r="B97" s="40"/>
      <c r="C97" s="40"/>
      <c r="D97" s="40"/>
      <c r="E97" s="40"/>
      <c r="F97" s="40"/>
      <c r="G97" s="40"/>
      <c r="T97" s="26"/>
      <c r="U97" s="25"/>
      <c r="V97" s="25"/>
      <c r="W97" s="25"/>
      <c r="X97" s="25"/>
      <c r="Y97" s="25"/>
      <c r="Z97" s="25"/>
      <c r="AA97" s="25"/>
      <c r="AB97" s="25"/>
      <c r="AC97" s="25"/>
      <c r="AD97" s="25"/>
      <c r="AE97" s="26"/>
      <c r="DR97" s="42"/>
    </row>
    <row r="98" s="5" customFormat="1" ht="20.1" customHeight="1" spans="1:122">
      <c r="A98" s="40" t="s">
        <v>159</v>
      </c>
      <c r="B98" s="40"/>
      <c r="C98" s="40"/>
      <c r="D98" s="40"/>
      <c r="E98" s="40"/>
      <c r="F98" s="40"/>
      <c r="G98" s="40"/>
      <c r="T98" s="26"/>
      <c r="U98" s="25"/>
      <c r="V98" s="25"/>
      <c r="W98" s="25"/>
      <c r="X98" s="25"/>
      <c r="Y98" s="25"/>
      <c r="Z98" s="25"/>
      <c r="AA98" s="25"/>
      <c r="AB98" s="25"/>
      <c r="AC98" s="25"/>
      <c r="AD98" s="25"/>
      <c r="AE98" s="26"/>
      <c r="DR98" s="42"/>
    </row>
    <row r="99" s="5" customFormat="1" ht="20.1" customHeight="1" spans="1:122">
      <c r="A99" s="40" t="s">
        <v>160</v>
      </c>
      <c r="B99" s="40"/>
      <c r="C99" s="40"/>
      <c r="D99" s="40"/>
      <c r="E99" s="40"/>
      <c r="F99" s="40"/>
      <c r="G99" s="40"/>
      <c r="T99" s="26"/>
      <c r="U99" s="25"/>
      <c r="V99" s="25"/>
      <c r="W99" s="25"/>
      <c r="X99" s="25"/>
      <c r="Y99" s="25"/>
      <c r="Z99" s="25"/>
      <c r="AA99" s="25"/>
      <c r="AB99" s="25"/>
      <c r="AC99" s="25"/>
      <c r="AD99" s="25"/>
      <c r="AE99" s="26"/>
      <c r="DR99" s="42"/>
    </row>
    <row r="100" s="5" customFormat="1" ht="20.1" customHeight="1" spans="1:122">
      <c r="A100" s="40" t="s">
        <v>161</v>
      </c>
      <c r="B100" s="40"/>
      <c r="C100" s="40"/>
      <c r="D100" s="40"/>
      <c r="E100" s="40"/>
      <c r="F100" s="40"/>
      <c r="G100" s="40"/>
      <c r="T100" s="26"/>
      <c r="U100" s="25"/>
      <c r="V100" s="25"/>
      <c r="W100" s="25"/>
      <c r="X100" s="25"/>
      <c r="Y100" s="25"/>
      <c r="Z100" s="25"/>
      <c r="AA100" s="25"/>
      <c r="AB100" s="25"/>
      <c r="AC100" s="25"/>
      <c r="AD100" s="25"/>
      <c r="AE100" s="26"/>
      <c r="DR100" s="42"/>
    </row>
  </sheetData>
  <mergeCells count="156">
    <mergeCell ref="A1:CH1"/>
    <mergeCell ref="CA2:CB2"/>
    <mergeCell ref="B3:D3"/>
    <mergeCell ref="E3:G3"/>
    <mergeCell ref="H3:J3"/>
    <mergeCell ref="K3:L3"/>
    <mergeCell ref="M3:N3"/>
    <mergeCell ref="O3:P3"/>
    <mergeCell ref="Q3:R3"/>
    <mergeCell ref="S3:T3"/>
    <mergeCell ref="U3:V3"/>
    <mergeCell ref="W3:X3"/>
    <mergeCell ref="Y3:Z3"/>
    <mergeCell ref="AA3:AB3"/>
    <mergeCell ref="AC3:AD3"/>
    <mergeCell ref="AE3:AF3"/>
    <mergeCell ref="AG3:AH3"/>
    <mergeCell ref="AI3:AJ3"/>
    <mergeCell ref="AK3:AL3"/>
    <mergeCell ref="AM3:AN3"/>
    <mergeCell ref="AO3:AP3"/>
    <mergeCell ref="AQ3:AR3"/>
    <mergeCell ref="AS3:AT3"/>
    <mergeCell ref="AU3:AV3"/>
    <mergeCell ref="AW3:AX3"/>
    <mergeCell ref="AY3:AZ3"/>
    <mergeCell ref="BA3:BB3"/>
    <mergeCell ref="BC3:BD3"/>
    <mergeCell ref="BE3:BF3"/>
    <mergeCell ref="BG3:BH3"/>
    <mergeCell ref="BI3:BJ3"/>
    <mergeCell ref="BK3:BL3"/>
    <mergeCell ref="BM3:BN3"/>
    <mergeCell ref="BO3:BP3"/>
    <mergeCell ref="BQ3:BR3"/>
    <mergeCell ref="BS3:BT3"/>
    <mergeCell ref="BU3:BV3"/>
    <mergeCell ref="BW3:BX3"/>
    <mergeCell ref="BY3:BZ3"/>
    <mergeCell ref="CA3:CB3"/>
    <mergeCell ref="CC3:CD3"/>
    <mergeCell ref="CE3:CF3"/>
    <mergeCell ref="CG3:CH3"/>
    <mergeCell ref="CI3:CJ3"/>
    <mergeCell ref="CK3:CL3"/>
    <mergeCell ref="CM3:CN3"/>
    <mergeCell ref="CO3:CP3"/>
    <mergeCell ref="CQ3:CR3"/>
    <mergeCell ref="CS3:CT3"/>
    <mergeCell ref="CU3:CV3"/>
    <mergeCell ref="CW3:CX3"/>
    <mergeCell ref="CY3:CZ3"/>
    <mergeCell ref="DA3:DB3"/>
    <mergeCell ref="DC3:DD3"/>
    <mergeCell ref="DE3:DF3"/>
    <mergeCell ref="DG3:DH3"/>
    <mergeCell ref="DI3:DJ3"/>
    <mergeCell ref="DK3:DL3"/>
    <mergeCell ref="DM3:DN3"/>
    <mergeCell ref="DO3:DP3"/>
    <mergeCell ref="DQ3:DR3"/>
    <mergeCell ref="DS3:DT3"/>
    <mergeCell ref="DU3:DV3"/>
    <mergeCell ref="DW3:DX3"/>
    <mergeCell ref="DY3:DZ3"/>
    <mergeCell ref="EA3:EB3"/>
    <mergeCell ref="EC3:ED3"/>
    <mergeCell ref="EE3:EF3"/>
    <mergeCell ref="EG3:EH3"/>
    <mergeCell ref="EI3:EJ3"/>
    <mergeCell ref="EK3:EL3"/>
    <mergeCell ref="EM3:EN3"/>
    <mergeCell ref="EO3:EP3"/>
    <mergeCell ref="EQ3:ER3"/>
    <mergeCell ref="ES3:ET3"/>
    <mergeCell ref="B27:D27"/>
    <mergeCell ref="E27:G27"/>
    <mergeCell ref="H27:J27"/>
    <mergeCell ref="K27:L27"/>
    <mergeCell ref="M27:N27"/>
    <mergeCell ref="O27:P27"/>
    <mergeCell ref="Q27:R27"/>
    <mergeCell ref="S27:T27"/>
    <mergeCell ref="U27:V27"/>
    <mergeCell ref="W27:X27"/>
    <mergeCell ref="Y27:Z27"/>
    <mergeCell ref="AA27:AB27"/>
    <mergeCell ref="AC27:AD27"/>
    <mergeCell ref="AE27:AF27"/>
    <mergeCell ref="AG27:AH27"/>
    <mergeCell ref="AI27:AJ27"/>
    <mergeCell ref="AK27:AL27"/>
    <mergeCell ref="AM27:AN27"/>
    <mergeCell ref="AO27:AP27"/>
    <mergeCell ref="AQ27:AR27"/>
    <mergeCell ref="AS27:AT27"/>
    <mergeCell ref="AU27:AV27"/>
    <mergeCell ref="AW27:AX27"/>
    <mergeCell ref="AY27:AZ27"/>
    <mergeCell ref="BA27:BB27"/>
    <mergeCell ref="BC27:BD27"/>
    <mergeCell ref="BE27:BF27"/>
    <mergeCell ref="BG27:BH27"/>
    <mergeCell ref="BI27:BJ27"/>
    <mergeCell ref="BK27:BL27"/>
    <mergeCell ref="BM27:BN27"/>
    <mergeCell ref="BO27:BP27"/>
    <mergeCell ref="BQ27:BR27"/>
    <mergeCell ref="BS27:BT27"/>
    <mergeCell ref="BU27:BV27"/>
    <mergeCell ref="BW27:BX27"/>
    <mergeCell ref="BY27:BZ27"/>
    <mergeCell ref="CA27:CB27"/>
    <mergeCell ref="CC27:CD27"/>
    <mergeCell ref="CE27:CF27"/>
    <mergeCell ref="CG27:CH27"/>
    <mergeCell ref="CI27:CJ27"/>
    <mergeCell ref="CK27:CL27"/>
    <mergeCell ref="CM27:CN27"/>
    <mergeCell ref="CO27:CP27"/>
    <mergeCell ref="CQ27:CR27"/>
    <mergeCell ref="CS27:CT27"/>
    <mergeCell ref="CU27:CV27"/>
    <mergeCell ref="CW27:CX27"/>
    <mergeCell ref="CY27:CZ27"/>
    <mergeCell ref="DA27:DB27"/>
    <mergeCell ref="DC27:DD27"/>
    <mergeCell ref="DE27:DF27"/>
    <mergeCell ref="DG27:DH27"/>
    <mergeCell ref="DI27:DJ27"/>
    <mergeCell ref="DK27:DL27"/>
    <mergeCell ref="DM27:DN27"/>
    <mergeCell ref="DO27:DP27"/>
    <mergeCell ref="DQ27:DR27"/>
    <mergeCell ref="DS27:DT27"/>
    <mergeCell ref="DU27:DV27"/>
    <mergeCell ref="DW27:DX27"/>
    <mergeCell ref="DY27:DZ27"/>
    <mergeCell ref="EA27:EB27"/>
    <mergeCell ref="EC27:ED27"/>
    <mergeCell ref="EE27:EF27"/>
    <mergeCell ref="EG27:EH27"/>
    <mergeCell ref="EI27:EJ27"/>
    <mergeCell ref="EK27:EL27"/>
    <mergeCell ref="EM27:EN27"/>
    <mergeCell ref="EO27:EP27"/>
    <mergeCell ref="EQ27:ER27"/>
    <mergeCell ref="ES27:ET27"/>
    <mergeCell ref="A42:T42"/>
    <mergeCell ref="A44:Y44"/>
    <mergeCell ref="A85:G85"/>
    <mergeCell ref="A86:G86"/>
    <mergeCell ref="A89:G89"/>
    <mergeCell ref="A90:G90"/>
    <mergeCell ref="A3:A4"/>
    <mergeCell ref="A27:A28"/>
  </mergeCells>
  <printOptions horizontalCentered="1" verticalCentered="1"/>
  <pageMargins left="0.700694444444445" right="0.700694444444445" top="0.786805555555556" bottom="0.786805555555556" header="0.298611111111111" footer="0.298611111111111"/>
  <pageSetup paperSize="8" scale="76" fitToHeight="0"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2022-08-13T09:26:00Z</dcterms:created>
  <dcterms:modified xsi:type="dcterms:W3CDTF">2022-08-13T09:29:06Z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2052-11.1.0.7989</vt:lpwstr>
  </property>
</Properties>
</file>